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32760" yWindow="32760" windowWidth="14952" windowHeight="8412"/>
  </bookViews>
  <sheets>
    <sheet name="Sheet1" sheetId="1" r:id="rId1"/>
    <sheet name="Sheet2" sheetId="2" r:id="rId2"/>
    <sheet name="Sheet3" sheetId="3" r:id="rId3"/>
  </sheets>
  <definedNames>
    <definedName name="_xlnm._FilterDatabase" localSheetId="0" hidden="1">Sheet1!$A$5:$S$83</definedName>
    <definedName name="_xlnm.Print_Area" localSheetId="0">Sheet1!$A$1:$S$83</definedName>
    <definedName name="_xlnm.Print_Titles" localSheetId="0">Sheet1!$4:$5</definedName>
  </definedNames>
  <calcPr calcId="124519"/>
</workbook>
</file>

<file path=xl/calcChain.xml><?xml version="1.0" encoding="utf-8"?>
<calcChain xmlns="http://schemas.openxmlformats.org/spreadsheetml/2006/main">
  <c r="J81" i="1"/>
  <c r="K81" s="1"/>
  <c r="J80"/>
  <c r="K80" s="1"/>
  <c r="J79"/>
  <c r="K79" s="1"/>
  <c r="J78"/>
  <c r="K78" s="1"/>
  <c r="J77"/>
  <c r="K77" s="1"/>
  <c r="J76"/>
  <c r="K76" s="1"/>
  <c r="J75"/>
  <c r="K75" s="1"/>
  <c r="J74"/>
  <c r="K74" s="1"/>
  <c r="J73"/>
  <c r="K73" s="1"/>
  <c r="J72"/>
  <c r="K72" s="1"/>
  <c r="J71"/>
  <c r="K71" s="1"/>
  <c r="J70"/>
  <c r="K70" s="1"/>
  <c r="J69"/>
  <c r="K69" s="1"/>
  <c r="J68"/>
  <c r="K68" s="1"/>
  <c r="J67"/>
  <c r="K67" s="1"/>
  <c r="J66"/>
  <c r="K66" s="1"/>
  <c r="J65"/>
  <c r="K65" s="1"/>
  <c r="J64"/>
  <c r="K64" s="1"/>
  <c r="J63"/>
  <c r="K63" s="1"/>
  <c r="J62"/>
  <c r="K62" s="1"/>
  <c r="J61"/>
  <c r="K61" s="1"/>
  <c r="J60"/>
  <c r="K60" s="1"/>
  <c r="J59"/>
  <c r="K59" s="1"/>
  <c r="J58"/>
  <c r="K58" s="1"/>
  <c r="J57"/>
  <c r="K57" s="1"/>
  <c r="J56"/>
  <c r="K56" s="1"/>
  <c r="J55"/>
  <c r="K55" s="1"/>
  <c r="J54"/>
  <c r="K54" s="1"/>
  <c r="J53"/>
  <c r="K53" s="1"/>
  <c r="J52"/>
  <c r="K52" s="1"/>
  <c r="J51"/>
  <c r="K51" s="1"/>
  <c r="J50"/>
  <c r="K50" s="1"/>
  <c r="J49"/>
  <c r="K49" s="1"/>
  <c r="J48"/>
  <c r="K48" s="1"/>
  <c r="J47"/>
  <c r="K47" s="1"/>
  <c r="J46"/>
  <c r="K46" s="1"/>
  <c r="J45"/>
  <c r="K45" s="1"/>
  <c r="J44"/>
  <c r="K44" s="1"/>
  <c r="J43"/>
  <c r="K43" s="1"/>
  <c r="J42"/>
  <c r="K42" s="1"/>
  <c r="J41"/>
  <c r="K41" s="1"/>
  <c r="J40"/>
  <c r="K40" s="1"/>
  <c r="J39"/>
  <c r="K39" s="1"/>
  <c r="J38"/>
  <c r="K38" s="1"/>
  <c r="J37"/>
  <c r="K37" s="1"/>
  <c r="J36"/>
  <c r="K36" s="1"/>
  <c r="J35"/>
  <c r="K35" s="1"/>
  <c r="J34"/>
  <c r="K34" s="1"/>
  <c r="J33"/>
  <c r="K33" s="1"/>
  <c r="J32"/>
  <c r="K32" s="1"/>
  <c r="J31"/>
  <c r="K31" s="1"/>
  <c r="J30"/>
  <c r="K30" s="1"/>
  <c r="J29"/>
  <c r="K29" s="1"/>
  <c r="J28"/>
  <c r="K28" s="1"/>
  <c r="J27"/>
  <c r="K27" s="1"/>
  <c r="J26"/>
  <c r="K26" s="1"/>
  <c r="J25"/>
  <c r="K25" s="1"/>
  <c r="J24"/>
  <c r="K24" s="1"/>
  <c r="J23"/>
  <c r="K23" s="1"/>
  <c r="J22"/>
  <c r="K22" s="1"/>
  <c r="J21"/>
  <c r="K21" s="1"/>
  <c r="J20"/>
  <c r="K20" s="1"/>
  <c r="J19"/>
  <c r="K19" s="1"/>
  <c r="J18"/>
  <c r="K18" s="1"/>
  <c r="J17"/>
  <c r="K17" s="1"/>
  <c r="J16"/>
  <c r="K16" s="1"/>
  <c r="J15"/>
  <c r="K15" s="1"/>
  <c r="J14"/>
  <c r="K14" s="1"/>
  <c r="J13"/>
  <c r="K13" s="1"/>
  <c r="J12"/>
  <c r="K12" s="1"/>
  <c r="J11"/>
  <c r="K11" s="1"/>
  <c r="J10"/>
  <c r="K10" s="1"/>
  <c r="J9"/>
  <c r="K9" s="1"/>
  <c r="J8"/>
  <c r="K8" s="1"/>
  <c r="J7"/>
  <c r="K7" s="1"/>
</calcChain>
</file>

<file path=xl/sharedStrings.xml><?xml version="1.0" encoding="utf-8"?>
<sst xmlns="http://schemas.openxmlformats.org/spreadsheetml/2006/main" count="792" uniqueCount="305">
  <si>
    <t>考生姓名</t>
    <phoneticPr fontId="1" type="noConversion"/>
  </si>
  <si>
    <t>备注</t>
    <phoneticPr fontId="1" type="noConversion"/>
  </si>
  <si>
    <t>拟录取类别</t>
    <phoneticPr fontId="1" type="noConversion"/>
  </si>
  <si>
    <t>所在单位</t>
    <phoneticPr fontId="1" type="noConversion"/>
  </si>
  <si>
    <t>是否调档</t>
    <phoneticPr fontId="1" type="noConversion"/>
  </si>
  <si>
    <t>负责人签名：</t>
    <phoneticPr fontId="1" type="noConversion"/>
  </si>
  <si>
    <t>拟录取专业名称</t>
    <phoneticPr fontId="1" type="noConversion"/>
  </si>
  <si>
    <t>准考证号</t>
    <phoneticPr fontId="1" type="noConversion"/>
  </si>
  <si>
    <t>调剂标记</t>
    <phoneticPr fontId="1" type="noConversion"/>
  </si>
  <si>
    <t>导师姓名</t>
    <phoneticPr fontId="1" type="noConversion"/>
  </si>
  <si>
    <t>（非在职研究生填写档案所在单位；在职研究生填写定向就业单位）</t>
    <phoneticPr fontId="1" type="noConversion"/>
  </si>
  <si>
    <t>定向就业单位所在地码(仅录取为在职考生填写)</t>
    <phoneticPr fontId="1" type="noConversion"/>
  </si>
  <si>
    <t>总成绩排名</t>
    <phoneticPr fontId="1" type="noConversion"/>
  </si>
  <si>
    <t>四六级通过情况</t>
    <phoneticPr fontId="1" type="noConversion"/>
  </si>
  <si>
    <t>专项计划</t>
    <phoneticPr fontId="1" type="noConversion"/>
  </si>
  <si>
    <t>学习方式
（全日制/非全日制）</t>
    <phoneticPr fontId="1" type="noConversion"/>
  </si>
  <si>
    <t>附件10：</t>
    <phoneticPr fontId="1" type="noConversion"/>
  </si>
  <si>
    <r>
      <t>注：</t>
    </r>
    <r>
      <rPr>
        <sz val="10"/>
        <rFont val="宋体"/>
        <family val="3"/>
        <charset val="134"/>
      </rPr>
      <t xml:space="preserve"> 
    1.“调剂标记”栏：考生第一志愿报考我校，若被我校第一志愿专业录取，“调剂标记”栏填“一志愿”；考生第一志愿报考我校，被非第一志愿专业录取，“调剂标记”栏中填“校内调剂”；考生第一志愿没有报考我校，被我校录取，则“调剂标记”栏中填“外校调剂”。
    2.复试成绩（满分500）=复试笔试成绩（满分100）×1.0+复试面试成绩（满分100）×4.0。面试成绩低于60分者不能拟录取；复试成绩须保留2位小数。
    3.总成绩(满分500)=初试总分×0.6+复试成绩×0.4，保留2位小数。
    4.“四六级通过情况”一栏中填上所通过外语最高级别专八、专四、六级、四级或无，若通过的是小语种请在备注栏中备注。
    5.“拟录取类别”栏填“非定向就业”或“定向就业”。
    6.“专项计划”栏：若拟录取考生不是专项计划的不填，若是专项计划相应填入“少民计划”、“援藏计划”、“士兵计划”、“单考计划”、“国际产学研用”、“现代农业全产业链”、“乡村治理与发展”、“旱地农业绿色发展”、“丝绸之路农业国际合作”、“优质乳工程人才培养”、“智慧农业英才专项计划”、“智能农机装备”、“智慧水利”、“国际农业管理人才”、“国际农业工程人才”、“学院培育项目名称”。
    7.“是否调档”栏：考生为在职，该栏填“否”；考生为非在职：若考生为我校应届生，该栏不填，考生为非我校应届生，该栏填“是”。
    8.推免生</t>
    </r>
    <r>
      <rPr>
        <b/>
        <sz val="10"/>
        <rFont val="宋体"/>
        <family val="3"/>
        <charset val="134"/>
      </rPr>
      <t>（不含直博生）</t>
    </r>
    <r>
      <rPr>
        <sz val="10"/>
        <rFont val="宋体"/>
        <family val="3"/>
        <charset val="134"/>
      </rPr>
      <t>也应填写于此表上，不必填“初试总成绩”、“总成绩”、“总成绩排名”。推免生复试成绩满分为100分，其成绩应与该生推免生复试成绩一致。
    9.“备注”栏中考生若参加过我校夏令营，请填入“夏令营学生”。
    10.此表为院（所）各专业录取情况汇总表，学术型及专业学位硕士研究生分别按拟录取专业及总成绩由高到低排序后，分学术型及专业学位型2个工作表上报。
    11.</t>
    </r>
    <r>
      <rPr>
        <b/>
        <sz val="10"/>
        <rFont val="宋体"/>
        <family val="3"/>
        <charset val="134"/>
      </rPr>
      <t>此表为录取重要依据，应按要求认真、准确填写，除明确要求不填写外，其余均须正确填写。</t>
    </r>
    <phoneticPr fontId="1" type="noConversion"/>
  </si>
  <si>
    <t xml:space="preserve">    学院（所）名称（盖章）：生命科学学院</t>
    <phoneticPr fontId="1" type="noConversion"/>
  </si>
  <si>
    <t>陈红英</t>
  </si>
  <si>
    <t>曹子千</t>
  </si>
  <si>
    <t>六级</t>
  </si>
  <si>
    <t>非定向就业</t>
  </si>
  <si>
    <t>现代生物技术与工程专项</t>
  </si>
  <si>
    <t>东北林业大学</t>
  </si>
  <si>
    <t>是</t>
  </si>
  <si>
    <t>外校调剂</t>
  </si>
  <si>
    <t>四级</t>
  </si>
  <si>
    <t>张立新</t>
  </si>
  <si>
    <t>龚雅诺</t>
  </si>
  <si>
    <t>丝绸之路农业国际合作</t>
  </si>
  <si>
    <t>河北农业大学</t>
  </si>
  <si>
    <t>陈坤明</t>
  </si>
  <si>
    <t>张晓东</t>
  </si>
  <si>
    <t>现代农业全产业链</t>
  </si>
  <si>
    <t>大连工业大学</t>
  </si>
  <si>
    <t>胡婕</t>
  </si>
  <si>
    <t>现代农业关键领域卓越创新人才培养</t>
  </si>
  <si>
    <t>河南大学生命科学学院</t>
  </si>
  <si>
    <t>廖明帜</t>
  </si>
  <si>
    <t>秦梦豪</t>
  </si>
  <si>
    <t>河南农业大学</t>
  </si>
  <si>
    <t>董娟娥</t>
  </si>
  <si>
    <t>崔天娇</t>
  </si>
  <si>
    <t>离石区教育科技局</t>
  </si>
  <si>
    <t>程金凤</t>
  </si>
  <si>
    <t>渠荟杰</t>
  </si>
  <si>
    <t>齐鲁工业大学</t>
  </si>
  <si>
    <t>安娜</t>
  </si>
  <si>
    <t>王彩雯</t>
  </si>
  <si>
    <t>河北农业大学生命科学学院</t>
  </si>
  <si>
    <t>于瑶</t>
  </si>
  <si>
    <t>乳山市公共就业和人才服务中心</t>
  </si>
  <si>
    <t>林雁冰</t>
  </si>
  <si>
    <t>刘晴</t>
  </si>
  <si>
    <t>曲阜师范大学</t>
  </si>
  <si>
    <t>史鹏</t>
  </si>
  <si>
    <t>崔成静</t>
  </si>
  <si>
    <t>聊城大学</t>
  </si>
  <si>
    <t>沈锡辉</t>
  </si>
  <si>
    <t>李淑颖</t>
  </si>
  <si>
    <t>烟台大学</t>
  </si>
  <si>
    <t>王宇龙</t>
  </si>
  <si>
    <t>济南大学</t>
  </si>
  <si>
    <t>舒敦涛</t>
  </si>
  <si>
    <t>毛昕怡</t>
  </si>
  <si>
    <t>旱地农业绿色发展</t>
  </si>
  <si>
    <t>太原市学生发展服务中心</t>
  </si>
  <si>
    <t>张斌</t>
  </si>
  <si>
    <t>孙明玮</t>
  </si>
  <si>
    <t>济南市钢城区人力资源和社会保障局</t>
  </si>
  <si>
    <t>赵亮</t>
  </si>
  <si>
    <t>范雅婧</t>
  </si>
  <si>
    <t>华中农业大学</t>
  </si>
  <si>
    <t>赵萌</t>
  </si>
  <si>
    <t>三峡大学</t>
  </si>
  <si>
    <t>韩兆雪</t>
  </si>
  <si>
    <t>刘慧娟</t>
  </si>
  <si>
    <t>河南科技大学</t>
  </si>
  <si>
    <t>张云飞</t>
  </si>
  <si>
    <t>邯郸市人力资源和社会保障局</t>
  </si>
  <si>
    <t>王灵灵</t>
  </si>
  <si>
    <t>上海海洋大学</t>
  </si>
  <si>
    <t>武永军</t>
  </si>
  <si>
    <t>龚詹斌</t>
  </si>
  <si>
    <t>西北农林科技大学</t>
  </si>
  <si>
    <t>卫亚红</t>
  </si>
  <si>
    <t>西安市莲湖区人才交流服务中心</t>
  </si>
  <si>
    <t>陈春</t>
  </si>
  <si>
    <t>孙阳萍</t>
  </si>
  <si>
    <t>北方民族大学</t>
  </si>
  <si>
    <t>王浩宇</t>
  </si>
  <si>
    <t>运城学院</t>
  </si>
  <si>
    <t>颜霞</t>
  </si>
  <si>
    <t>吴宇彤</t>
  </si>
  <si>
    <t>陕西省咸阳市杨陵区杨凌示范区人才交流服务中心</t>
  </si>
  <si>
    <t>刘昕雨</t>
  </si>
  <si>
    <t>马闯</t>
  </si>
  <si>
    <t>赵爽</t>
  </si>
  <si>
    <t>河北师范大学</t>
  </si>
  <si>
    <t>李哲斐</t>
  </si>
  <si>
    <t>路源</t>
  </si>
  <si>
    <t>麻鹏达</t>
  </si>
  <si>
    <t>裴鑫怡</t>
  </si>
  <si>
    <t>辽宁大学</t>
  </si>
  <si>
    <t>张磊</t>
  </si>
  <si>
    <t>张慧敏</t>
  </si>
  <si>
    <t>包头市人力资源和社会保障局</t>
  </si>
  <si>
    <t>韩逸水</t>
  </si>
  <si>
    <t>青岛科技大学信息科学技术学院</t>
  </si>
  <si>
    <t>刘杰</t>
  </si>
  <si>
    <t>袁泽开</t>
  </si>
  <si>
    <t>四川农业大学</t>
  </si>
  <si>
    <t>赵瑞</t>
  </si>
  <si>
    <t>无为市公共就业和人才服务中心</t>
  </si>
  <si>
    <t>慕自新</t>
  </si>
  <si>
    <t>赵洁</t>
  </si>
  <si>
    <t>青岛科技大学</t>
  </si>
  <si>
    <t>张傲杰</t>
  </si>
  <si>
    <t>长治市潞城区人才交流服务中心</t>
  </si>
  <si>
    <t>赵栋</t>
  </si>
  <si>
    <t>陈少林</t>
  </si>
  <si>
    <t>贺玺鹂</t>
  </si>
  <si>
    <t>无</t>
  </si>
  <si>
    <t>潘文豪</t>
  </si>
  <si>
    <t>刘霁瑶</t>
  </si>
  <si>
    <t>河北省保定市竞秀区劳动局</t>
  </si>
  <si>
    <t>丑敏霞</t>
  </si>
  <si>
    <t>张红雨</t>
  </si>
  <si>
    <t>山西农业大学</t>
  </si>
  <si>
    <t>邓磊</t>
  </si>
  <si>
    <t>谢长根</t>
  </si>
  <si>
    <t>杨若林</t>
  </si>
  <si>
    <t>周楚丽</t>
  </si>
  <si>
    <t>临沂大学</t>
  </si>
  <si>
    <t>赵天永</t>
  </si>
  <si>
    <t>杨龙辉</t>
  </si>
  <si>
    <t>河南牧业经济学院</t>
  </si>
  <si>
    <t>秦宝福</t>
  </si>
  <si>
    <t>赵康博</t>
  </si>
  <si>
    <t>锦州市就业和人才服务局</t>
  </si>
  <si>
    <t>许晓东</t>
  </si>
  <si>
    <t>何思骏</t>
  </si>
  <si>
    <t>长江师范学院</t>
  </si>
  <si>
    <t>唐宇佶</t>
  </si>
  <si>
    <t>潘君风</t>
  </si>
  <si>
    <t>杨奥伟</t>
  </si>
  <si>
    <t>黄山学院生命与环境科学学院</t>
  </si>
  <si>
    <t>张家阳</t>
  </si>
  <si>
    <t>甘肃农业大学生命科学技术学院</t>
  </si>
  <si>
    <t>刘文婷</t>
  </si>
  <si>
    <t>高山</t>
  </si>
  <si>
    <t>山东省昌乐县公共就业和人才服务中心</t>
  </si>
  <si>
    <t>张小凤</t>
  </si>
  <si>
    <t>张士飞</t>
  </si>
  <si>
    <t>安徽省临泉县公共就业和人才服务中心</t>
  </si>
  <si>
    <t>郝文芳</t>
  </si>
  <si>
    <t>潘美琪</t>
  </si>
  <si>
    <t>李文强</t>
  </si>
  <si>
    <t>邓凯瑞</t>
  </si>
  <si>
    <t>食用菌全产业链创新人才</t>
  </si>
  <si>
    <t>山西大同大学</t>
  </si>
  <si>
    <t>杨博</t>
  </si>
  <si>
    <t>张鑫禹</t>
  </si>
  <si>
    <t>海南大学</t>
  </si>
  <si>
    <t>康冰</t>
  </si>
  <si>
    <t>王晨曦</t>
  </si>
  <si>
    <t>河南师范大学</t>
  </si>
  <si>
    <t>杨文权</t>
  </si>
  <si>
    <t>侯玉卿</t>
  </si>
  <si>
    <t>齐鲁师范学院</t>
  </si>
  <si>
    <t>王存</t>
  </si>
  <si>
    <t>熊庆祯</t>
  </si>
  <si>
    <t>塔里木大学</t>
  </si>
  <si>
    <t>李琰</t>
  </si>
  <si>
    <t>李晓涵</t>
  </si>
  <si>
    <t>陈明</t>
  </si>
  <si>
    <t>沈阳农业大学</t>
  </si>
  <si>
    <t>王秀娟</t>
  </si>
  <si>
    <t>甘肃省陇南市人才凯发交流服务中心</t>
  </si>
  <si>
    <t>徐全乐</t>
  </si>
  <si>
    <t>尚天雪</t>
  </si>
  <si>
    <t>退伍军人事务局</t>
  </si>
  <si>
    <t>姚义清</t>
  </si>
  <si>
    <t>李苏起</t>
  </si>
  <si>
    <t>马仲妮</t>
  </si>
  <si>
    <t>刘虎岐</t>
  </si>
  <si>
    <t>吕玉玲</t>
  </si>
  <si>
    <t>点军区公共就业人才交流服务局</t>
  </si>
  <si>
    <t>陈鹏</t>
  </si>
  <si>
    <t>陕西省咸阳市人才交流中心</t>
  </si>
  <si>
    <t>侯乐璇</t>
  </si>
  <si>
    <t>董袆阳</t>
  </si>
  <si>
    <t>西安建筑科技大学</t>
  </si>
  <si>
    <t>吴其隆</t>
  </si>
  <si>
    <t>山东建筑大学市政与环境工程学院</t>
  </si>
  <si>
    <t>柴家豪</t>
  </si>
  <si>
    <t>张瑞婧</t>
  </si>
  <si>
    <t>上海师范大学</t>
  </si>
  <si>
    <t>李全顺</t>
  </si>
  <si>
    <t>临县人才交流服务中心</t>
  </si>
  <si>
    <t>卜书海</t>
  </si>
  <si>
    <t>张杰</t>
  </si>
  <si>
    <t>西安市长安区引镇派出所</t>
  </si>
  <si>
    <t>江元清</t>
  </si>
  <si>
    <t>阎韵如</t>
  </si>
  <si>
    <t>马惠玲</t>
  </si>
  <si>
    <t>张永琪</t>
  </si>
  <si>
    <t>扬州大学</t>
  </si>
  <si>
    <r>
      <rPr>
        <sz val="9"/>
        <rFont val="宋体"/>
        <family val="3"/>
        <charset val="134"/>
      </rPr>
      <t>初试总成绩</t>
    </r>
    <phoneticPr fontId="1" type="noConversion"/>
  </si>
  <si>
    <r>
      <rPr>
        <sz val="9"/>
        <rFont val="宋体"/>
        <family val="3"/>
        <charset val="134"/>
      </rPr>
      <t>复试</t>
    </r>
    <phoneticPr fontId="1" type="noConversion"/>
  </si>
  <si>
    <r>
      <rPr>
        <sz val="9"/>
        <rFont val="宋体"/>
        <family val="3"/>
        <charset val="134"/>
      </rPr>
      <t>总成绩</t>
    </r>
    <phoneticPr fontId="1" type="noConversion"/>
  </si>
  <si>
    <r>
      <rPr>
        <sz val="9"/>
        <rFont val="宋体"/>
        <family val="3"/>
        <charset val="134"/>
      </rPr>
      <t>笔试成绩</t>
    </r>
    <phoneticPr fontId="1" type="noConversion"/>
  </si>
  <si>
    <r>
      <rPr>
        <sz val="9"/>
        <rFont val="宋体"/>
        <family val="3"/>
        <charset val="134"/>
      </rPr>
      <t>面试成绩</t>
    </r>
    <phoneticPr fontId="1" type="noConversion"/>
  </si>
  <si>
    <r>
      <rPr>
        <sz val="9"/>
        <rFont val="宋体"/>
        <family val="3"/>
        <charset val="134"/>
      </rPr>
      <t>复试成绩</t>
    </r>
    <phoneticPr fontId="1" type="noConversion"/>
  </si>
  <si>
    <t>生物与医药</t>
    <phoneticPr fontId="1" type="noConversion"/>
  </si>
  <si>
    <t>全日制</t>
    <phoneticPr fontId="1" type="noConversion"/>
  </si>
  <si>
    <t>廖明帜</t>
    <phoneticPr fontId="1" type="noConversion"/>
  </si>
  <si>
    <t>107122107128713</t>
    <phoneticPr fontId="1" type="noConversion"/>
  </si>
  <si>
    <t>曾镜瑀</t>
    <phoneticPr fontId="1" type="noConversion"/>
  </si>
  <si>
    <t>六级</t>
    <phoneticPr fontId="1" type="noConversion"/>
  </si>
  <si>
    <t>非定向就业</t>
    <phoneticPr fontId="1" type="noConversion"/>
  </si>
  <si>
    <t>西北农林科技大学</t>
    <phoneticPr fontId="1" type="noConversion"/>
  </si>
  <si>
    <t>107122230302195</t>
    <phoneticPr fontId="1" type="noConversion"/>
  </si>
  <si>
    <t>107122133902328</t>
    <phoneticPr fontId="1" type="noConversion"/>
  </si>
  <si>
    <t>107122214202078</t>
    <phoneticPr fontId="1" type="noConversion"/>
  </si>
  <si>
    <t>107122413902170</t>
    <phoneticPr fontId="1" type="noConversion"/>
  </si>
  <si>
    <t>107122412102282</t>
    <phoneticPr fontId="1" type="noConversion"/>
  </si>
  <si>
    <t>107122141502292</t>
    <phoneticPr fontId="1" type="noConversion"/>
  </si>
  <si>
    <t>107122370102172</t>
    <phoneticPr fontId="1" type="noConversion"/>
  </si>
  <si>
    <t>107122133902322</t>
    <phoneticPr fontId="1" type="noConversion"/>
  </si>
  <si>
    <t>104222510920251</t>
    <phoneticPr fontId="1" type="noConversion"/>
  </si>
  <si>
    <t>107122370802190</t>
    <phoneticPr fontId="1" type="noConversion"/>
  </si>
  <si>
    <t>107122371502301</t>
    <phoneticPr fontId="1" type="noConversion"/>
  </si>
  <si>
    <t>104222510920185</t>
    <phoneticPr fontId="1" type="noConversion"/>
  </si>
  <si>
    <t>107122370102185</t>
    <phoneticPr fontId="1" type="noConversion"/>
  </si>
  <si>
    <t>107122141002158</t>
    <phoneticPr fontId="1" type="noConversion"/>
  </si>
  <si>
    <t>107122370102128</t>
    <phoneticPr fontId="1" type="noConversion"/>
  </si>
  <si>
    <t>107122420802178</t>
    <phoneticPr fontId="1" type="noConversion"/>
  </si>
  <si>
    <t>104592411210286</t>
    <phoneticPr fontId="1" type="noConversion"/>
  </si>
  <si>
    <t>107122413402132</t>
    <phoneticPr fontId="1" type="noConversion"/>
  </si>
  <si>
    <t>107122130402318</t>
    <phoneticPr fontId="1" type="noConversion"/>
  </si>
  <si>
    <t>107122611509786</t>
    <phoneticPr fontId="1" type="noConversion"/>
  </si>
  <si>
    <t>107122611509758</t>
    <phoneticPr fontId="1" type="noConversion"/>
  </si>
  <si>
    <t>107122611509734</t>
    <phoneticPr fontId="1" type="noConversion"/>
  </si>
  <si>
    <t>田乾易</t>
    <phoneticPr fontId="1" type="noConversion"/>
  </si>
  <si>
    <t>107122640402193</t>
    <phoneticPr fontId="1" type="noConversion"/>
  </si>
  <si>
    <t>107122141102175</t>
    <phoneticPr fontId="1" type="noConversion"/>
  </si>
  <si>
    <t>102482122223766</t>
    <phoneticPr fontId="1" type="noConversion"/>
  </si>
  <si>
    <t>107122611509738</t>
    <phoneticPr fontId="1" type="noConversion"/>
  </si>
  <si>
    <t>100552333304711</t>
    <phoneticPr fontId="1" type="noConversion"/>
  </si>
  <si>
    <t>107122611509781</t>
    <phoneticPr fontId="1" type="noConversion"/>
  </si>
  <si>
    <t>107122210702159</t>
    <phoneticPr fontId="1" type="noConversion"/>
  </si>
  <si>
    <t>103582210005579</t>
    <phoneticPr fontId="1" type="noConversion"/>
  </si>
  <si>
    <t>106992370219120</t>
    <phoneticPr fontId="1" type="noConversion"/>
  </si>
  <si>
    <t>103582210006063</t>
    <phoneticPr fontId="1" type="noConversion"/>
  </si>
  <si>
    <t>107122340202101</t>
    <phoneticPr fontId="1" type="noConversion"/>
  </si>
  <si>
    <t>144302179000015</t>
    <phoneticPr fontId="1" type="noConversion"/>
  </si>
  <si>
    <t>107122141202304</t>
    <phoneticPr fontId="1" type="noConversion"/>
  </si>
  <si>
    <t>107122371502138</t>
    <phoneticPr fontId="1" type="noConversion"/>
  </si>
  <si>
    <t>106992611521945</t>
    <phoneticPr fontId="1" type="noConversion"/>
  </si>
  <si>
    <t>107122412102233</t>
    <phoneticPr fontId="1" type="noConversion"/>
  </si>
  <si>
    <t>104222510920016</t>
    <phoneticPr fontId="1" type="noConversion"/>
  </si>
  <si>
    <t>100552333305546</t>
    <phoneticPr fontId="1" type="noConversion"/>
  </si>
  <si>
    <t>107122611509757</t>
    <phoneticPr fontId="1" type="noConversion"/>
  </si>
  <si>
    <t>107122371302209</t>
    <phoneticPr fontId="1" type="noConversion"/>
  </si>
  <si>
    <t>107122417602312</t>
    <phoneticPr fontId="1" type="noConversion"/>
  </si>
  <si>
    <t>107122211302156</t>
    <phoneticPr fontId="1" type="noConversion"/>
  </si>
  <si>
    <t>107122501602124</t>
    <phoneticPr fontId="1" type="noConversion"/>
  </si>
  <si>
    <t>107122611509755</t>
    <phoneticPr fontId="1" type="noConversion"/>
  </si>
  <si>
    <t>103582210005721</t>
    <phoneticPr fontId="1" type="noConversion"/>
  </si>
  <si>
    <t>107122621502127</t>
    <phoneticPr fontId="1" type="noConversion"/>
  </si>
  <si>
    <t>107122370702088</t>
    <phoneticPr fontId="1" type="noConversion"/>
  </si>
  <si>
    <t>107122210702151</t>
    <phoneticPr fontId="1" type="noConversion"/>
  </si>
  <si>
    <t>107122341202103</t>
    <phoneticPr fontId="1" type="noConversion"/>
  </si>
  <si>
    <t>107122611509759</t>
    <phoneticPr fontId="1" type="noConversion"/>
  </si>
  <si>
    <t>107122140902327</t>
    <phoneticPr fontId="1" type="noConversion"/>
  </si>
  <si>
    <t>107122460302310</t>
    <phoneticPr fontId="1" type="noConversion"/>
  </si>
  <si>
    <t>107122414002157</t>
    <phoneticPr fontId="1" type="noConversion"/>
  </si>
  <si>
    <t>107122370102160</t>
    <phoneticPr fontId="1" type="noConversion"/>
  </si>
  <si>
    <t>107122650702091</t>
    <phoneticPr fontId="1" type="noConversion"/>
  </si>
  <si>
    <t>107122130402113</t>
    <phoneticPr fontId="1" type="noConversion"/>
  </si>
  <si>
    <t>107122210402107</t>
    <phoneticPr fontId="1" type="noConversion"/>
  </si>
  <si>
    <t>107122311502105</t>
    <phoneticPr fontId="1" type="noConversion"/>
  </si>
  <si>
    <t>107122620202208</t>
    <phoneticPr fontId="1" type="noConversion"/>
  </si>
  <si>
    <t>103582210006082</t>
    <phoneticPr fontId="1" type="noConversion"/>
  </si>
  <si>
    <t>107122510702316</t>
    <phoneticPr fontId="1" type="noConversion"/>
  </si>
  <si>
    <t>107122423402102</t>
    <phoneticPr fontId="1" type="noConversion"/>
  </si>
  <si>
    <t>107122611509788</t>
    <phoneticPr fontId="1" type="noConversion"/>
  </si>
  <si>
    <t>康赟丰</t>
    <phoneticPr fontId="1" type="noConversion"/>
  </si>
  <si>
    <t>107122230302235</t>
    <phoneticPr fontId="1" type="noConversion"/>
  </si>
  <si>
    <t>107122611509790</t>
    <phoneticPr fontId="1" type="noConversion"/>
  </si>
  <si>
    <t>107122370102141</t>
    <phoneticPr fontId="1" type="noConversion"/>
  </si>
  <si>
    <t>107122611509749</t>
    <phoneticPr fontId="1" type="noConversion"/>
  </si>
  <si>
    <t>107122311502189</t>
    <phoneticPr fontId="1" type="noConversion"/>
  </si>
  <si>
    <t>107122141502096</t>
    <phoneticPr fontId="1" type="noConversion"/>
  </si>
  <si>
    <t>107122611509743</t>
    <phoneticPr fontId="1" type="noConversion"/>
  </si>
  <si>
    <t>100552333311341</t>
    <phoneticPr fontId="1" type="noConversion"/>
  </si>
  <si>
    <t>107122321302173</t>
    <phoneticPr fontId="1" type="noConversion"/>
  </si>
  <si>
    <t>西北农林科技大学</t>
    <phoneticPr fontId="1" type="noConversion"/>
  </si>
  <si>
    <t>士兵计划转普通</t>
    <phoneticPr fontId="1" type="noConversion"/>
  </si>
  <si>
    <t>刘瀚轩</t>
  </si>
  <si>
    <t>昭通学院</t>
  </si>
  <si>
    <t>107122531302317</t>
    <phoneticPr fontId="1" type="noConversion"/>
  </si>
  <si>
    <t>西北农林科技大学 2022年硕士研究生复试成绩、录取情况汇总表-生物与医药专硕</t>
    <phoneticPr fontId="1" type="noConversion"/>
  </si>
</sst>
</file>

<file path=xl/styles.xml><?xml version="1.0" encoding="utf-8"?>
<styleSheet xmlns="http://schemas.openxmlformats.org/spreadsheetml/2006/main">
  <numFmts count="3">
    <numFmt numFmtId="176" formatCode="0.00_ "/>
    <numFmt numFmtId="177" formatCode="0_ "/>
    <numFmt numFmtId="178" formatCode="0.0_ "/>
  </numFmts>
  <fonts count="11">
    <font>
      <sz val="12"/>
      <name val="宋体"/>
      <charset val="134"/>
    </font>
    <font>
      <sz val="9"/>
      <name val="宋体"/>
      <family val="3"/>
      <charset val="134"/>
    </font>
    <font>
      <sz val="10"/>
      <name val="宋体"/>
      <family val="3"/>
      <charset val="134"/>
    </font>
    <font>
      <b/>
      <sz val="10"/>
      <name val="宋体"/>
      <family val="3"/>
      <charset val="134"/>
    </font>
    <font>
      <sz val="10"/>
      <name val="宋体"/>
      <family val="3"/>
      <charset val="134"/>
    </font>
    <font>
      <sz val="12"/>
      <name val="宋体"/>
      <family val="3"/>
      <charset val="134"/>
    </font>
    <font>
      <sz val="16"/>
      <name val="方正小标宋简体"/>
      <family val="4"/>
      <charset val="134"/>
    </font>
    <font>
      <sz val="9"/>
      <color theme="1"/>
      <name val="宋体"/>
      <family val="3"/>
      <charset val="134"/>
      <scheme val="minor"/>
    </font>
    <font>
      <sz val="11"/>
      <color theme="1"/>
      <name val="宋体"/>
      <family val="3"/>
      <charset val="134"/>
      <scheme val="minor"/>
    </font>
    <font>
      <sz val="9"/>
      <name val="Times New Roman"/>
      <family val="1"/>
    </font>
    <font>
      <sz val="9"/>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8" fillId="0" borderId="0">
      <alignment vertical="center"/>
    </xf>
  </cellStyleXfs>
  <cellXfs count="43">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2" fillId="0" borderId="0" xfId="0" applyFont="1" applyBorder="1"/>
    <xf numFmtId="0" fontId="2" fillId="0" borderId="0" xfId="0" applyFont="1" applyFill="1" applyBorder="1"/>
    <xf numFmtId="0" fontId="2" fillId="0" borderId="0" xfId="0" applyFont="1" applyFill="1"/>
    <xf numFmtId="0" fontId="2"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7" fillId="0" borderId="1" xfId="0"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0" xfId="0" applyFont="1"/>
    <xf numFmtId="0" fontId="9" fillId="0" borderId="0" xfId="0" applyFont="1" applyAlignment="1">
      <alignment horizontal="center" vertical="center"/>
    </xf>
    <xf numFmtId="0" fontId="9" fillId="0" borderId="1" xfId="0" applyFont="1" applyBorder="1" applyAlignment="1">
      <alignment horizontal="center" vertical="center" wrapText="1"/>
    </xf>
    <xf numFmtId="0" fontId="9" fillId="0" borderId="0" xfId="0" applyFont="1" applyBorder="1"/>
    <xf numFmtId="49" fontId="1" fillId="2" borderId="1" xfId="0" applyNumberFormat="1"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1" fontId="2" fillId="0" borderId="0" xfId="0" applyNumberFormat="1" applyFont="1" applyBorder="1"/>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4"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83"/>
  <sheetViews>
    <sheetView tabSelected="1" zoomScaleSheetLayoutView="100" workbookViewId="0">
      <selection activeCell="Q8" sqref="Q8"/>
    </sheetView>
  </sheetViews>
  <sheetFormatPr defaultColWidth="9" defaultRowHeight="13.2"/>
  <cols>
    <col min="1" max="1" width="8.19921875" style="3" customWidth="1"/>
    <col min="2" max="2" width="6.3984375" style="3" customWidth="1"/>
    <col min="3" max="3" width="7.09765625" style="3" customWidth="1"/>
    <col min="4" max="4" width="7.69921875" style="3" customWidth="1"/>
    <col min="5" max="5" width="6.3984375" style="3" customWidth="1"/>
    <col min="6" max="6" width="4" style="6" customWidth="1"/>
    <col min="7" max="7" width="4.59765625" style="19" customWidth="1"/>
    <col min="8" max="8" width="4.19921875" style="19" customWidth="1"/>
    <col min="9" max="9" width="4.09765625" style="19" customWidth="1"/>
    <col min="10" max="10" width="6.09765625" style="19" customWidth="1"/>
    <col min="11" max="11" width="5.59765625" style="19" customWidth="1"/>
    <col min="12" max="12" width="4.59765625" style="3" customWidth="1"/>
    <col min="13" max="13" width="4.09765625" style="3" customWidth="1"/>
    <col min="14" max="14" width="6.69921875" style="3" customWidth="1"/>
    <col min="15" max="15" width="11.59765625" style="3" customWidth="1"/>
    <col min="16" max="16" width="7.59765625" style="3" customWidth="1"/>
    <col min="17" max="17" width="14.3984375" style="3" customWidth="1"/>
    <col min="18" max="18" width="5.5" style="3" customWidth="1"/>
    <col min="19" max="19" width="6.09765625" style="3" customWidth="1"/>
    <col min="20" max="16384" width="9" style="3"/>
  </cols>
  <sheetData>
    <row r="1" spans="1:19" ht="15.6" customHeight="1">
      <c r="A1" s="12" t="s">
        <v>16</v>
      </c>
    </row>
    <row r="2" spans="1:19" ht="27" customHeight="1">
      <c r="A2" s="30" t="s">
        <v>304</v>
      </c>
      <c r="B2" s="31"/>
      <c r="C2" s="31"/>
      <c r="D2" s="31"/>
      <c r="E2" s="31"/>
      <c r="F2" s="31"/>
      <c r="G2" s="31"/>
      <c r="H2" s="31"/>
      <c r="I2" s="31"/>
      <c r="J2" s="31"/>
      <c r="K2" s="31"/>
      <c r="L2" s="31"/>
      <c r="M2" s="31"/>
      <c r="N2" s="31"/>
      <c r="O2" s="31"/>
      <c r="P2" s="31"/>
      <c r="Q2" s="31"/>
      <c r="R2" s="31"/>
      <c r="S2" s="31"/>
    </row>
    <row r="3" spans="1:19" s="1" customFormat="1" ht="19.5" customHeight="1">
      <c r="A3" s="39" t="s">
        <v>18</v>
      </c>
      <c r="B3" s="40"/>
      <c r="C3" s="40"/>
      <c r="D3" s="40"/>
      <c r="E3" s="40"/>
      <c r="F3" s="40"/>
      <c r="G3" s="20"/>
      <c r="H3" s="20"/>
      <c r="I3" s="20"/>
      <c r="J3" s="38"/>
      <c r="K3" s="38"/>
      <c r="L3" s="38"/>
      <c r="M3" s="38"/>
      <c r="N3" s="9"/>
      <c r="O3" s="9"/>
      <c r="P3" s="9"/>
      <c r="Q3" s="13" t="s">
        <v>5</v>
      </c>
      <c r="R3" s="8"/>
      <c r="S3" s="8"/>
    </row>
    <row r="4" spans="1:19" s="1" customFormat="1" ht="25.95" customHeight="1">
      <c r="A4" s="34" t="s">
        <v>6</v>
      </c>
      <c r="B4" s="32" t="s">
        <v>15</v>
      </c>
      <c r="C4" s="32" t="s">
        <v>9</v>
      </c>
      <c r="D4" s="32" t="s">
        <v>7</v>
      </c>
      <c r="E4" s="34" t="s">
        <v>0</v>
      </c>
      <c r="F4" s="36" t="s">
        <v>8</v>
      </c>
      <c r="G4" s="41" t="s">
        <v>209</v>
      </c>
      <c r="H4" s="35" t="s">
        <v>210</v>
      </c>
      <c r="I4" s="35"/>
      <c r="J4" s="35"/>
      <c r="K4" s="35" t="s">
        <v>211</v>
      </c>
      <c r="L4" s="34" t="s">
        <v>12</v>
      </c>
      <c r="M4" s="34" t="s">
        <v>13</v>
      </c>
      <c r="N4" s="34" t="s">
        <v>2</v>
      </c>
      <c r="O4" s="32" t="s">
        <v>14</v>
      </c>
      <c r="P4" s="32" t="s">
        <v>11</v>
      </c>
      <c r="Q4" s="10" t="s">
        <v>3</v>
      </c>
      <c r="R4" s="34" t="s">
        <v>4</v>
      </c>
      <c r="S4" s="34" t="s">
        <v>1</v>
      </c>
    </row>
    <row r="5" spans="1:19" s="2" customFormat="1" ht="52.95" customHeight="1">
      <c r="A5" s="34"/>
      <c r="B5" s="33"/>
      <c r="C5" s="33"/>
      <c r="D5" s="33"/>
      <c r="E5" s="34"/>
      <c r="F5" s="36"/>
      <c r="G5" s="42"/>
      <c r="H5" s="21" t="s">
        <v>212</v>
      </c>
      <c r="I5" s="21" t="s">
        <v>213</v>
      </c>
      <c r="J5" s="21" t="s">
        <v>214</v>
      </c>
      <c r="K5" s="35"/>
      <c r="L5" s="34"/>
      <c r="M5" s="34"/>
      <c r="N5" s="34"/>
      <c r="O5" s="33"/>
      <c r="P5" s="33"/>
      <c r="Q5" s="11" t="s">
        <v>10</v>
      </c>
      <c r="R5" s="34"/>
      <c r="S5" s="34"/>
    </row>
    <row r="6" spans="1:19" ht="25.95" customHeight="1">
      <c r="A6" s="14" t="s">
        <v>215</v>
      </c>
      <c r="B6" s="14" t="s">
        <v>216</v>
      </c>
      <c r="C6" s="14" t="s">
        <v>217</v>
      </c>
      <c r="D6" s="15" t="s">
        <v>218</v>
      </c>
      <c r="E6" s="14" t="s">
        <v>219</v>
      </c>
      <c r="F6" s="15"/>
      <c r="G6" s="17"/>
      <c r="H6" s="17"/>
      <c r="I6" s="17"/>
      <c r="J6" s="16">
        <v>87.3</v>
      </c>
      <c r="K6" s="18"/>
      <c r="L6" s="14"/>
      <c r="M6" s="14" t="s">
        <v>220</v>
      </c>
      <c r="N6" s="14" t="s">
        <v>221</v>
      </c>
      <c r="O6" s="27" t="s">
        <v>23</v>
      </c>
      <c r="P6" s="14"/>
      <c r="Q6" s="14" t="s">
        <v>222</v>
      </c>
      <c r="R6" s="14"/>
      <c r="S6" s="14"/>
    </row>
    <row r="7" spans="1:19" ht="25.95" customHeight="1">
      <c r="A7" s="14" t="s">
        <v>215</v>
      </c>
      <c r="B7" s="14" t="s">
        <v>216</v>
      </c>
      <c r="C7" s="27" t="s">
        <v>19</v>
      </c>
      <c r="D7" s="23" t="s">
        <v>223</v>
      </c>
      <c r="E7" s="27" t="s">
        <v>20</v>
      </c>
      <c r="F7" s="27"/>
      <c r="G7" s="24">
        <v>393</v>
      </c>
      <c r="H7" s="25">
        <v>87</v>
      </c>
      <c r="I7" s="25">
        <v>91.82</v>
      </c>
      <c r="J7" s="26">
        <f t="shared" ref="J7:J64" si="0">H7*1+I7*4</f>
        <v>454.28</v>
      </c>
      <c r="K7" s="26">
        <f t="shared" ref="K7:K64" si="1">G7*0.6+J7*0.4</f>
        <v>417.51199999999994</v>
      </c>
      <c r="L7" s="24">
        <v>1</v>
      </c>
      <c r="M7" s="27" t="s">
        <v>21</v>
      </c>
      <c r="N7" s="27" t="s">
        <v>22</v>
      </c>
      <c r="O7" s="27" t="s">
        <v>23</v>
      </c>
      <c r="P7" s="27"/>
      <c r="Q7" s="27" t="s">
        <v>24</v>
      </c>
      <c r="R7" s="27" t="s">
        <v>25</v>
      </c>
      <c r="S7" s="14"/>
    </row>
    <row r="8" spans="1:19" ht="25.95" customHeight="1">
      <c r="A8" s="14" t="s">
        <v>215</v>
      </c>
      <c r="B8" s="14" t="s">
        <v>216</v>
      </c>
      <c r="C8" s="27" t="s">
        <v>28</v>
      </c>
      <c r="D8" s="23" t="s">
        <v>224</v>
      </c>
      <c r="E8" s="27" t="s">
        <v>29</v>
      </c>
      <c r="F8" s="27"/>
      <c r="G8" s="24">
        <v>386</v>
      </c>
      <c r="H8" s="25">
        <v>95</v>
      </c>
      <c r="I8" s="25">
        <v>87.59</v>
      </c>
      <c r="J8" s="26">
        <f t="shared" si="0"/>
        <v>445.36</v>
      </c>
      <c r="K8" s="26">
        <f t="shared" si="1"/>
        <v>409.74400000000003</v>
      </c>
      <c r="L8" s="24">
        <v>2</v>
      </c>
      <c r="M8" s="27" t="s">
        <v>21</v>
      </c>
      <c r="N8" s="27" t="s">
        <v>22</v>
      </c>
      <c r="O8" s="27" t="s">
        <v>30</v>
      </c>
      <c r="P8" s="27"/>
      <c r="Q8" s="27" t="s">
        <v>31</v>
      </c>
      <c r="R8" s="27" t="s">
        <v>25</v>
      </c>
      <c r="S8" s="14"/>
    </row>
    <row r="9" spans="1:19" ht="25.95" customHeight="1">
      <c r="A9" s="14" t="s">
        <v>215</v>
      </c>
      <c r="B9" s="14" t="s">
        <v>216</v>
      </c>
      <c r="C9" s="27" t="s">
        <v>32</v>
      </c>
      <c r="D9" s="23" t="s">
        <v>225</v>
      </c>
      <c r="E9" s="27" t="s">
        <v>33</v>
      </c>
      <c r="F9" s="27"/>
      <c r="G9" s="24">
        <v>387</v>
      </c>
      <c r="H9" s="25">
        <v>81</v>
      </c>
      <c r="I9" s="25">
        <v>89.6</v>
      </c>
      <c r="J9" s="26">
        <f t="shared" si="0"/>
        <v>439.4</v>
      </c>
      <c r="K9" s="26">
        <f t="shared" si="1"/>
        <v>407.96</v>
      </c>
      <c r="L9" s="24">
        <v>3</v>
      </c>
      <c r="M9" s="27" t="s">
        <v>27</v>
      </c>
      <c r="N9" s="27" t="s">
        <v>22</v>
      </c>
      <c r="O9" s="27" t="s">
        <v>34</v>
      </c>
      <c r="P9" s="27"/>
      <c r="Q9" s="27" t="s">
        <v>35</v>
      </c>
      <c r="R9" s="27" t="s">
        <v>25</v>
      </c>
      <c r="S9" s="14"/>
    </row>
    <row r="10" spans="1:19" ht="25.95" customHeight="1">
      <c r="A10" s="14" t="s">
        <v>215</v>
      </c>
      <c r="B10" s="14" t="s">
        <v>216</v>
      </c>
      <c r="C10" s="27" t="s">
        <v>19</v>
      </c>
      <c r="D10" s="23" t="s">
        <v>226</v>
      </c>
      <c r="E10" s="27" t="s">
        <v>36</v>
      </c>
      <c r="F10" s="27"/>
      <c r="G10" s="24">
        <v>380</v>
      </c>
      <c r="H10" s="25">
        <v>80</v>
      </c>
      <c r="I10" s="25">
        <v>89.48</v>
      </c>
      <c r="J10" s="26">
        <f t="shared" si="0"/>
        <v>437.92</v>
      </c>
      <c r="K10" s="26">
        <f t="shared" si="1"/>
        <v>403.16800000000001</v>
      </c>
      <c r="L10" s="24">
        <v>4</v>
      </c>
      <c r="M10" s="27" t="s">
        <v>21</v>
      </c>
      <c r="N10" s="27" t="s">
        <v>22</v>
      </c>
      <c r="O10" s="27" t="s">
        <v>37</v>
      </c>
      <c r="P10" s="27"/>
      <c r="Q10" s="27" t="s">
        <v>38</v>
      </c>
      <c r="R10" s="27" t="s">
        <v>25</v>
      </c>
      <c r="S10" s="14"/>
    </row>
    <row r="11" spans="1:19" ht="25.95" customHeight="1">
      <c r="A11" s="14" t="s">
        <v>215</v>
      </c>
      <c r="B11" s="14" t="s">
        <v>216</v>
      </c>
      <c r="C11" s="27" t="s">
        <v>39</v>
      </c>
      <c r="D11" s="23" t="s">
        <v>227</v>
      </c>
      <c r="E11" s="27" t="s">
        <v>40</v>
      </c>
      <c r="F11" s="27"/>
      <c r="G11" s="24">
        <v>392</v>
      </c>
      <c r="H11" s="25">
        <v>81</v>
      </c>
      <c r="I11" s="25">
        <v>83.79</v>
      </c>
      <c r="J11" s="26">
        <f t="shared" si="0"/>
        <v>416.16</v>
      </c>
      <c r="K11" s="26">
        <f t="shared" si="1"/>
        <v>401.66399999999999</v>
      </c>
      <c r="L11" s="24">
        <v>5</v>
      </c>
      <c r="M11" s="27" t="s">
        <v>27</v>
      </c>
      <c r="N11" s="27" t="s">
        <v>22</v>
      </c>
      <c r="O11" s="27" t="s">
        <v>37</v>
      </c>
      <c r="P11" s="27"/>
      <c r="Q11" s="27" t="s">
        <v>41</v>
      </c>
      <c r="R11" s="27" t="s">
        <v>25</v>
      </c>
      <c r="S11" s="14"/>
    </row>
    <row r="12" spans="1:19" ht="25.95" customHeight="1">
      <c r="A12" s="14" t="s">
        <v>215</v>
      </c>
      <c r="B12" s="14" t="s">
        <v>216</v>
      </c>
      <c r="C12" s="27" t="s">
        <v>42</v>
      </c>
      <c r="D12" s="23" t="s">
        <v>228</v>
      </c>
      <c r="E12" s="27" t="s">
        <v>43</v>
      </c>
      <c r="F12" s="27"/>
      <c r="G12" s="24">
        <v>382</v>
      </c>
      <c r="H12" s="25">
        <v>77</v>
      </c>
      <c r="I12" s="25">
        <v>88.4</v>
      </c>
      <c r="J12" s="26">
        <f t="shared" si="0"/>
        <v>430.6</v>
      </c>
      <c r="K12" s="26">
        <f t="shared" si="1"/>
        <v>401.44</v>
      </c>
      <c r="L12" s="24">
        <v>6</v>
      </c>
      <c r="M12" s="27" t="s">
        <v>27</v>
      </c>
      <c r="N12" s="27" t="s">
        <v>22</v>
      </c>
      <c r="O12" s="27" t="s">
        <v>23</v>
      </c>
      <c r="P12" s="27"/>
      <c r="Q12" s="27" t="s">
        <v>44</v>
      </c>
      <c r="R12" s="27" t="s">
        <v>25</v>
      </c>
      <c r="S12" s="14"/>
    </row>
    <row r="13" spans="1:19" ht="25.95" customHeight="1">
      <c r="A13" s="14" t="s">
        <v>215</v>
      </c>
      <c r="B13" s="14" t="s">
        <v>216</v>
      </c>
      <c r="C13" s="27" t="s">
        <v>45</v>
      </c>
      <c r="D13" s="23" t="s">
        <v>229</v>
      </c>
      <c r="E13" s="27" t="s">
        <v>46</v>
      </c>
      <c r="F13" s="27"/>
      <c r="G13" s="24">
        <v>368</v>
      </c>
      <c r="H13" s="25">
        <v>72</v>
      </c>
      <c r="I13" s="25">
        <v>93.99</v>
      </c>
      <c r="J13" s="26">
        <f t="shared" si="0"/>
        <v>447.96</v>
      </c>
      <c r="K13" s="26">
        <f t="shared" si="1"/>
        <v>399.98399999999998</v>
      </c>
      <c r="L13" s="24">
        <v>7</v>
      </c>
      <c r="M13" s="27" t="s">
        <v>27</v>
      </c>
      <c r="N13" s="27" t="s">
        <v>22</v>
      </c>
      <c r="O13" s="27" t="s">
        <v>23</v>
      </c>
      <c r="P13" s="27"/>
      <c r="Q13" s="27" t="s">
        <v>47</v>
      </c>
      <c r="R13" s="27" t="s">
        <v>25</v>
      </c>
      <c r="S13" s="14"/>
    </row>
    <row r="14" spans="1:19" ht="25.95" customHeight="1">
      <c r="A14" s="14" t="s">
        <v>215</v>
      </c>
      <c r="B14" s="14" t="s">
        <v>216</v>
      </c>
      <c r="C14" s="27" t="s">
        <v>48</v>
      </c>
      <c r="D14" s="23" t="s">
        <v>230</v>
      </c>
      <c r="E14" s="27" t="s">
        <v>49</v>
      </c>
      <c r="F14" s="27"/>
      <c r="G14" s="24">
        <v>356</v>
      </c>
      <c r="H14" s="25">
        <v>79</v>
      </c>
      <c r="I14" s="25">
        <v>94.08</v>
      </c>
      <c r="J14" s="26">
        <f t="shared" si="0"/>
        <v>455.32</v>
      </c>
      <c r="K14" s="26">
        <f t="shared" si="1"/>
        <v>395.72800000000001</v>
      </c>
      <c r="L14" s="24">
        <v>8</v>
      </c>
      <c r="M14" s="27" t="s">
        <v>21</v>
      </c>
      <c r="N14" s="27" t="s">
        <v>22</v>
      </c>
      <c r="O14" s="27" t="s">
        <v>23</v>
      </c>
      <c r="P14" s="27"/>
      <c r="Q14" s="27" t="s">
        <v>50</v>
      </c>
      <c r="R14" s="27" t="s">
        <v>25</v>
      </c>
      <c r="S14" s="14"/>
    </row>
    <row r="15" spans="1:19" ht="25.95" customHeight="1">
      <c r="A15" s="14" t="s">
        <v>215</v>
      </c>
      <c r="B15" s="14" t="s">
        <v>216</v>
      </c>
      <c r="C15" s="27" t="s">
        <v>28</v>
      </c>
      <c r="D15" s="23" t="s">
        <v>231</v>
      </c>
      <c r="E15" s="27" t="s">
        <v>51</v>
      </c>
      <c r="F15" s="27" t="s">
        <v>26</v>
      </c>
      <c r="G15" s="24">
        <v>377</v>
      </c>
      <c r="H15" s="25">
        <v>77</v>
      </c>
      <c r="I15" s="25">
        <v>86.47</v>
      </c>
      <c r="J15" s="26">
        <f t="shared" si="0"/>
        <v>422.88</v>
      </c>
      <c r="K15" s="26">
        <f t="shared" si="1"/>
        <v>395.35199999999998</v>
      </c>
      <c r="L15" s="24">
        <v>9</v>
      </c>
      <c r="M15" s="27" t="s">
        <v>27</v>
      </c>
      <c r="N15" s="27" t="s">
        <v>22</v>
      </c>
      <c r="O15" s="27" t="s">
        <v>30</v>
      </c>
      <c r="P15" s="27"/>
      <c r="Q15" s="27" t="s">
        <v>52</v>
      </c>
      <c r="R15" s="27" t="s">
        <v>25</v>
      </c>
      <c r="S15" s="14"/>
    </row>
    <row r="16" spans="1:19" ht="25.95" customHeight="1">
      <c r="A16" s="14" t="s">
        <v>215</v>
      </c>
      <c r="B16" s="14" t="s">
        <v>216</v>
      </c>
      <c r="C16" s="27" t="s">
        <v>53</v>
      </c>
      <c r="D16" s="23" t="s">
        <v>232</v>
      </c>
      <c r="E16" s="27" t="s">
        <v>54</v>
      </c>
      <c r="F16" s="27"/>
      <c r="G16" s="24">
        <v>357</v>
      </c>
      <c r="H16" s="25">
        <v>95</v>
      </c>
      <c r="I16" s="25">
        <v>88.38</v>
      </c>
      <c r="J16" s="26">
        <f t="shared" si="0"/>
        <v>448.52</v>
      </c>
      <c r="K16" s="26">
        <f t="shared" si="1"/>
        <v>393.608</v>
      </c>
      <c r="L16" s="24">
        <v>10</v>
      </c>
      <c r="M16" s="27" t="s">
        <v>21</v>
      </c>
      <c r="N16" s="27" t="s">
        <v>22</v>
      </c>
      <c r="O16" s="27" t="s">
        <v>23</v>
      </c>
      <c r="P16" s="27"/>
      <c r="Q16" s="27" t="s">
        <v>55</v>
      </c>
      <c r="R16" s="27" t="s">
        <v>25</v>
      </c>
      <c r="S16" s="14"/>
    </row>
    <row r="17" spans="1:19" ht="25.95" customHeight="1">
      <c r="A17" s="14" t="s">
        <v>215</v>
      </c>
      <c r="B17" s="14" t="s">
        <v>216</v>
      </c>
      <c r="C17" s="27" t="s">
        <v>56</v>
      </c>
      <c r="D17" s="23" t="s">
        <v>233</v>
      </c>
      <c r="E17" s="27" t="s">
        <v>57</v>
      </c>
      <c r="F17" s="27"/>
      <c r="G17" s="24">
        <v>360</v>
      </c>
      <c r="H17" s="25">
        <v>79</v>
      </c>
      <c r="I17" s="25">
        <v>90.18</v>
      </c>
      <c r="J17" s="26">
        <f t="shared" si="0"/>
        <v>439.72</v>
      </c>
      <c r="K17" s="26">
        <f t="shared" si="1"/>
        <v>391.88800000000003</v>
      </c>
      <c r="L17" s="24">
        <v>11</v>
      </c>
      <c r="M17" s="27" t="s">
        <v>21</v>
      </c>
      <c r="N17" s="27" t="s">
        <v>22</v>
      </c>
      <c r="O17" s="27" t="s">
        <v>23</v>
      </c>
      <c r="P17" s="27"/>
      <c r="Q17" s="27" t="s">
        <v>58</v>
      </c>
      <c r="R17" s="27" t="s">
        <v>25</v>
      </c>
      <c r="S17" s="14"/>
    </row>
    <row r="18" spans="1:19" ht="25.95" customHeight="1">
      <c r="A18" s="14" t="s">
        <v>215</v>
      </c>
      <c r="B18" s="14" t="s">
        <v>216</v>
      </c>
      <c r="C18" s="27" t="s">
        <v>59</v>
      </c>
      <c r="D18" s="23" t="s">
        <v>234</v>
      </c>
      <c r="E18" s="27" t="s">
        <v>60</v>
      </c>
      <c r="F18" s="27" t="s">
        <v>26</v>
      </c>
      <c r="G18" s="24">
        <v>359</v>
      </c>
      <c r="H18" s="25">
        <v>76</v>
      </c>
      <c r="I18" s="25">
        <v>90.06</v>
      </c>
      <c r="J18" s="26">
        <f t="shared" si="0"/>
        <v>436.24</v>
      </c>
      <c r="K18" s="26">
        <f t="shared" si="1"/>
        <v>389.89600000000002</v>
      </c>
      <c r="L18" s="24">
        <v>12</v>
      </c>
      <c r="M18" s="27" t="s">
        <v>21</v>
      </c>
      <c r="N18" s="27" t="s">
        <v>22</v>
      </c>
      <c r="O18" s="27" t="s">
        <v>23</v>
      </c>
      <c r="P18" s="27"/>
      <c r="Q18" s="27" t="s">
        <v>61</v>
      </c>
      <c r="R18" s="27" t="s">
        <v>25</v>
      </c>
      <c r="S18" s="14"/>
    </row>
    <row r="19" spans="1:19" ht="25.95" customHeight="1">
      <c r="A19" s="14" t="s">
        <v>215</v>
      </c>
      <c r="B19" s="14" t="s">
        <v>216</v>
      </c>
      <c r="C19" s="27" t="s">
        <v>53</v>
      </c>
      <c r="D19" s="23" t="s">
        <v>235</v>
      </c>
      <c r="E19" s="27" t="s">
        <v>62</v>
      </c>
      <c r="F19" s="27"/>
      <c r="G19" s="24">
        <v>372</v>
      </c>
      <c r="H19" s="25">
        <v>92</v>
      </c>
      <c r="I19" s="25">
        <v>80.84</v>
      </c>
      <c r="J19" s="26">
        <f t="shared" si="0"/>
        <v>415.36</v>
      </c>
      <c r="K19" s="26">
        <f t="shared" si="1"/>
        <v>389.34399999999999</v>
      </c>
      <c r="L19" s="24">
        <v>13</v>
      </c>
      <c r="M19" s="27" t="s">
        <v>27</v>
      </c>
      <c r="N19" s="27" t="s">
        <v>22</v>
      </c>
      <c r="O19" s="27" t="s">
        <v>37</v>
      </c>
      <c r="P19" s="27"/>
      <c r="Q19" s="27" t="s">
        <v>63</v>
      </c>
      <c r="R19" s="27" t="s">
        <v>25</v>
      </c>
      <c r="S19" s="14"/>
    </row>
    <row r="20" spans="1:19" ht="25.95" customHeight="1">
      <c r="A20" s="14" t="s">
        <v>215</v>
      </c>
      <c r="B20" s="14" t="s">
        <v>216</v>
      </c>
      <c r="C20" s="27" t="s">
        <v>64</v>
      </c>
      <c r="D20" s="23" t="s">
        <v>236</v>
      </c>
      <c r="E20" s="27" t="s">
        <v>65</v>
      </c>
      <c r="F20" s="27"/>
      <c r="G20" s="24">
        <v>347</v>
      </c>
      <c r="H20" s="25">
        <v>83</v>
      </c>
      <c r="I20" s="25">
        <v>92.45</v>
      </c>
      <c r="J20" s="26">
        <f t="shared" si="0"/>
        <v>452.8</v>
      </c>
      <c r="K20" s="26">
        <f t="shared" si="1"/>
        <v>389.32</v>
      </c>
      <c r="L20" s="24">
        <v>14</v>
      </c>
      <c r="M20" s="27" t="s">
        <v>21</v>
      </c>
      <c r="N20" s="27" t="s">
        <v>22</v>
      </c>
      <c r="O20" s="27" t="s">
        <v>66</v>
      </c>
      <c r="P20" s="27"/>
      <c r="Q20" s="27" t="s">
        <v>67</v>
      </c>
      <c r="R20" s="27" t="s">
        <v>25</v>
      </c>
      <c r="S20" s="14"/>
    </row>
    <row r="21" spans="1:19" ht="25.95" customHeight="1">
      <c r="A21" s="14" t="s">
        <v>215</v>
      </c>
      <c r="B21" s="14" t="s">
        <v>216</v>
      </c>
      <c r="C21" s="27" t="s">
        <v>68</v>
      </c>
      <c r="D21" s="23" t="s">
        <v>237</v>
      </c>
      <c r="E21" s="27" t="s">
        <v>69</v>
      </c>
      <c r="F21" s="27"/>
      <c r="G21" s="24">
        <v>355</v>
      </c>
      <c r="H21" s="25">
        <v>92</v>
      </c>
      <c r="I21" s="25">
        <v>86.98</v>
      </c>
      <c r="J21" s="26">
        <f t="shared" si="0"/>
        <v>439.92</v>
      </c>
      <c r="K21" s="26">
        <f t="shared" si="1"/>
        <v>388.96800000000002</v>
      </c>
      <c r="L21" s="24">
        <v>15</v>
      </c>
      <c r="M21" s="27" t="s">
        <v>27</v>
      </c>
      <c r="N21" s="27" t="s">
        <v>22</v>
      </c>
      <c r="O21" s="27" t="s">
        <v>34</v>
      </c>
      <c r="P21" s="27"/>
      <c r="Q21" s="27" t="s">
        <v>70</v>
      </c>
      <c r="R21" s="27" t="s">
        <v>25</v>
      </c>
      <c r="S21" s="14"/>
    </row>
    <row r="22" spans="1:19" ht="25.95" customHeight="1">
      <c r="A22" s="14" t="s">
        <v>215</v>
      </c>
      <c r="B22" s="14" t="s">
        <v>216</v>
      </c>
      <c r="C22" s="27" t="s">
        <v>71</v>
      </c>
      <c r="D22" s="23" t="s">
        <v>238</v>
      </c>
      <c r="E22" s="27" t="s">
        <v>72</v>
      </c>
      <c r="F22" s="27"/>
      <c r="G22" s="24">
        <v>355</v>
      </c>
      <c r="H22" s="25">
        <v>90</v>
      </c>
      <c r="I22" s="25">
        <v>86.62</v>
      </c>
      <c r="J22" s="26">
        <f t="shared" si="0"/>
        <v>436.48</v>
      </c>
      <c r="K22" s="26">
        <f t="shared" si="1"/>
        <v>387.59199999999998</v>
      </c>
      <c r="L22" s="24">
        <v>16</v>
      </c>
      <c r="M22" s="27" t="s">
        <v>21</v>
      </c>
      <c r="N22" s="27" t="s">
        <v>22</v>
      </c>
      <c r="O22" s="27" t="s">
        <v>23</v>
      </c>
      <c r="P22" s="27"/>
      <c r="Q22" s="27" t="s">
        <v>73</v>
      </c>
      <c r="R22" s="27" t="s">
        <v>25</v>
      </c>
      <c r="S22" s="14"/>
    </row>
    <row r="23" spans="1:19" ht="25.95" customHeight="1">
      <c r="A23" s="14" t="s">
        <v>215</v>
      </c>
      <c r="B23" s="14" t="s">
        <v>216</v>
      </c>
      <c r="C23" s="27" t="s">
        <v>42</v>
      </c>
      <c r="D23" s="23" t="s">
        <v>239</v>
      </c>
      <c r="E23" s="27" t="s">
        <v>74</v>
      </c>
      <c r="F23" s="27" t="s">
        <v>26</v>
      </c>
      <c r="G23" s="24">
        <v>341</v>
      </c>
      <c r="H23" s="25">
        <v>92</v>
      </c>
      <c r="I23" s="25">
        <v>90.8</v>
      </c>
      <c r="J23" s="26">
        <f t="shared" si="0"/>
        <v>455.2</v>
      </c>
      <c r="K23" s="26">
        <f t="shared" si="1"/>
        <v>386.68</v>
      </c>
      <c r="L23" s="24">
        <v>17</v>
      </c>
      <c r="M23" s="27" t="s">
        <v>21</v>
      </c>
      <c r="N23" s="27" t="s">
        <v>22</v>
      </c>
      <c r="O23" s="27" t="s">
        <v>34</v>
      </c>
      <c r="P23" s="27"/>
      <c r="Q23" s="27" t="s">
        <v>75</v>
      </c>
      <c r="R23" s="27" t="s">
        <v>25</v>
      </c>
      <c r="S23" s="14"/>
    </row>
    <row r="24" spans="1:19" ht="25.95" customHeight="1">
      <c r="A24" s="14" t="s">
        <v>215</v>
      </c>
      <c r="B24" s="14" t="s">
        <v>216</v>
      </c>
      <c r="C24" s="27" t="s">
        <v>76</v>
      </c>
      <c r="D24" s="23" t="s">
        <v>240</v>
      </c>
      <c r="E24" s="27" t="s">
        <v>77</v>
      </c>
      <c r="F24" s="27"/>
      <c r="G24" s="24">
        <v>346</v>
      </c>
      <c r="H24" s="25">
        <v>75</v>
      </c>
      <c r="I24" s="25">
        <v>93</v>
      </c>
      <c r="J24" s="26">
        <f t="shared" si="0"/>
        <v>447</v>
      </c>
      <c r="K24" s="26">
        <f t="shared" si="1"/>
        <v>386.4</v>
      </c>
      <c r="L24" s="24">
        <v>18</v>
      </c>
      <c r="M24" s="27" t="s">
        <v>21</v>
      </c>
      <c r="N24" s="27" t="s">
        <v>22</v>
      </c>
      <c r="O24" s="27" t="s">
        <v>37</v>
      </c>
      <c r="P24" s="27"/>
      <c r="Q24" s="27" t="s">
        <v>78</v>
      </c>
      <c r="R24" s="27" t="s">
        <v>25</v>
      </c>
      <c r="S24" s="14"/>
    </row>
    <row r="25" spans="1:19" ht="25.95" customHeight="1">
      <c r="A25" s="14" t="s">
        <v>215</v>
      </c>
      <c r="B25" s="14" t="s">
        <v>216</v>
      </c>
      <c r="C25" s="27" t="s">
        <v>32</v>
      </c>
      <c r="D25" s="23" t="s">
        <v>241</v>
      </c>
      <c r="E25" s="27" t="s">
        <v>79</v>
      </c>
      <c r="F25" s="27"/>
      <c r="G25" s="24">
        <v>343</v>
      </c>
      <c r="H25" s="25">
        <v>84</v>
      </c>
      <c r="I25" s="25">
        <v>91.19</v>
      </c>
      <c r="J25" s="26">
        <f t="shared" si="0"/>
        <v>448.76</v>
      </c>
      <c r="K25" s="26">
        <f t="shared" si="1"/>
        <v>385.30399999999997</v>
      </c>
      <c r="L25" s="24">
        <v>19</v>
      </c>
      <c r="M25" s="27" t="s">
        <v>27</v>
      </c>
      <c r="N25" s="27" t="s">
        <v>22</v>
      </c>
      <c r="O25" s="27" t="s">
        <v>23</v>
      </c>
      <c r="P25" s="27"/>
      <c r="Q25" s="27" t="s">
        <v>80</v>
      </c>
      <c r="R25" s="27" t="s">
        <v>25</v>
      </c>
      <c r="S25" s="14"/>
    </row>
    <row r="26" spans="1:19" ht="25.95" customHeight="1">
      <c r="A26" s="14" t="s">
        <v>215</v>
      </c>
      <c r="B26" s="14" t="s">
        <v>216</v>
      </c>
      <c r="C26" s="27" t="s">
        <v>42</v>
      </c>
      <c r="D26" s="23" t="s">
        <v>242</v>
      </c>
      <c r="E26" s="27" t="s">
        <v>81</v>
      </c>
      <c r="F26" s="27"/>
      <c r="G26" s="24">
        <v>353</v>
      </c>
      <c r="H26" s="25">
        <v>87</v>
      </c>
      <c r="I26" s="25">
        <v>86.09</v>
      </c>
      <c r="J26" s="26">
        <f t="shared" si="0"/>
        <v>431.36</v>
      </c>
      <c r="K26" s="26">
        <f t="shared" si="1"/>
        <v>384.34399999999999</v>
      </c>
      <c r="L26" s="24">
        <v>20</v>
      </c>
      <c r="M26" s="27" t="s">
        <v>27</v>
      </c>
      <c r="N26" s="27" t="s">
        <v>22</v>
      </c>
      <c r="O26" s="27" t="s">
        <v>34</v>
      </c>
      <c r="P26" s="27"/>
      <c r="Q26" s="27" t="s">
        <v>82</v>
      </c>
      <c r="R26" s="27" t="s">
        <v>25</v>
      </c>
      <c r="S26" s="14"/>
    </row>
    <row r="27" spans="1:19" ht="25.95" customHeight="1">
      <c r="A27" s="14" t="s">
        <v>215</v>
      </c>
      <c r="B27" s="14" t="s">
        <v>216</v>
      </c>
      <c r="C27" s="27" t="s">
        <v>83</v>
      </c>
      <c r="D27" s="23" t="s">
        <v>243</v>
      </c>
      <c r="E27" s="27" t="s">
        <v>84</v>
      </c>
      <c r="F27" s="27"/>
      <c r="G27" s="24">
        <v>332</v>
      </c>
      <c r="H27" s="25">
        <v>91</v>
      </c>
      <c r="I27" s="25">
        <v>92.18</v>
      </c>
      <c r="J27" s="26">
        <f t="shared" si="0"/>
        <v>459.72</v>
      </c>
      <c r="K27" s="26">
        <f t="shared" si="1"/>
        <v>383.08800000000002</v>
      </c>
      <c r="L27" s="24">
        <v>21</v>
      </c>
      <c r="M27" s="27" t="s">
        <v>21</v>
      </c>
      <c r="N27" s="27" t="s">
        <v>22</v>
      </c>
      <c r="O27" s="27" t="s">
        <v>23</v>
      </c>
      <c r="P27" s="27"/>
      <c r="Q27" s="27" t="s">
        <v>85</v>
      </c>
      <c r="R27" s="27"/>
      <c r="S27" s="14"/>
    </row>
    <row r="28" spans="1:19" ht="25.95" customHeight="1">
      <c r="A28" s="14" t="s">
        <v>215</v>
      </c>
      <c r="B28" s="14" t="s">
        <v>216</v>
      </c>
      <c r="C28" s="27" t="s">
        <v>86</v>
      </c>
      <c r="D28" s="23" t="s">
        <v>244</v>
      </c>
      <c r="E28" s="27" t="s">
        <v>245</v>
      </c>
      <c r="F28" s="27"/>
      <c r="G28" s="24">
        <v>341</v>
      </c>
      <c r="H28" s="25">
        <v>91</v>
      </c>
      <c r="I28" s="25">
        <v>87.11</v>
      </c>
      <c r="J28" s="26">
        <f t="shared" si="0"/>
        <v>439.44</v>
      </c>
      <c r="K28" s="26">
        <f t="shared" si="1"/>
        <v>380.37599999999998</v>
      </c>
      <c r="L28" s="24">
        <v>22</v>
      </c>
      <c r="M28" s="27" t="s">
        <v>27</v>
      </c>
      <c r="N28" s="27" t="s">
        <v>22</v>
      </c>
      <c r="O28" s="27" t="s">
        <v>30</v>
      </c>
      <c r="P28" s="27"/>
      <c r="Q28" s="27" t="s">
        <v>87</v>
      </c>
      <c r="R28" s="27" t="s">
        <v>25</v>
      </c>
      <c r="S28" s="14"/>
    </row>
    <row r="29" spans="1:19" ht="25.95" customHeight="1">
      <c r="A29" s="14" t="s">
        <v>215</v>
      </c>
      <c r="B29" s="14" t="s">
        <v>216</v>
      </c>
      <c r="C29" s="27" t="s">
        <v>88</v>
      </c>
      <c r="D29" s="23" t="s">
        <v>246</v>
      </c>
      <c r="E29" s="27" t="s">
        <v>89</v>
      </c>
      <c r="F29" s="27"/>
      <c r="G29" s="24">
        <v>362</v>
      </c>
      <c r="H29" s="25">
        <v>70</v>
      </c>
      <c r="I29" s="25">
        <v>84.44</v>
      </c>
      <c r="J29" s="26">
        <f t="shared" si="0"/>
        <v>407.76</v>
      </c>
      <c r="K29" s="26">
        <f t="shared" si="1"/>
        <v>380.30399999999997</v>
      </c>
      <c r="L29" s="24">
        <v>23</v>
      </c>
      <c r="M29" s="27" t="s">
        <v>21</v>
      </c>
      <c r="N29" s="27" t="s">
        <v>22</v>
      </c>
      <c r="O29" s="27" t="s">
        <v>66</v>
      </c>
      <c r="P29" s="27"/>
      <c r="Q29" s="27" t="s">
        <v>90</v>
      </c>
      <c r="R29" s="27" t="s">
        <v>25</v>
      </c>
      <c r="S29" s="14"/>
    </row>
    <row r="30" spans="1:19" ht="25.95" customHeight="1">
      <c r="A30" s="14" t="s">
        <v>215</v>
      </c>
      <c r="B30" s="14" t="s">
        <v>216</v>
      </c>
      <c r="C30" s="27" t="s">
        <v>71</v>
      </c>
      <c r="D30" s="23" t="s">
        <v>247</v>
      </c>
      <c r="E30" s="27" t="s">
        <v>91</v>
      </c>
      <c r="F30" s="27"/>
      <c r="G30" s="24">
        <v>356</v>
      </c>
      <c r="H30" s="25">
        <v>72</v>
      </c>
      <c r="I30" s="25">
        <v>85.68</v>
      </c>
      <c r="J30" s="26">
        <f t="shared" si="0"/>
        <v>414.72</v>
      </c>
      <c r="K30" s="26">
        <f t="shared" si="1"/>
        <v>379.48800000000006</v>
      </c>
      <c r="L30" s="24">
        <v>24</v>
      </c>
      <c r="M30" s="27" t="s">
        <v>21</v>
      </c>
      <c r="N30" s="27" t="s">
        <v>22</v>
      </c>
      <c r="O30" s="27" t="s">
        <v>34</v>
      </c>
      <c r="P30" s="27"/>
      <c r="Q30" s="27" t="s">
        <v>92</v>
      </c>
      <c r="R30" s="27" t="s">
        <v>25</v>
      </c>
      <c r="S30" s="14"/>
    </row>
    <row r="31" spans="1:19" ht="25.95" customHeight="1">
      <c r="A31" s="14" t="s">
        <v>215</v>
      </c>
      <c r="B31" s="14" t="s">
        <v>216</v>
      </c>
      <c r="C31" s="27" t="s">
        <v>93</v>
      </c>
      <c r="D31" s="23" t="s">
        <v>248</v>
      </c>
      <c r="E31" s="27" t="s">
        <v>94</v>
      </c>
      <c r="F31" s="27" t="s">
        <v>26</v>
      </c>
      <c r="G31" s="24">
        <v>310</v>
      </c>
      <c r="H31" s="25">
        <v>95</v>
      </c>
      <c r="I31" s="25">
        <v>96.94</v>
      </c>
      <c r="J31" s="26">
        <f t="shared" si="0"/>
        <v>482.76</v>
      </c>
      <c r="K31" s="26">
        <f t="shared" si="1"/>
        <v>379.10400000000004</v>
      </c>
      <c r="L31" s="24">
        <v>25</v>
      </c>
      <c r="M31" s="27" t="s">
        <v>21</v>
      </c>
      <c r="N31" s="27" t="s">
        <v>22</v>
      </c>
      <c r="O31" s="27" t="s">
        <v>23</v>
      </c>
      <c r="P31" s="27"/>
      <c r="Q31" s="27" t="s">
        <v>95</v>
      </c>
      <c r="R31" s="27" t="s">
        <v>25</v>
      </c>
      <c r="S31" s="14"/>
    </row>
    <row r="32" spans="1:19" ht="25.95" customHeight="1">
      <c r="A32" s="14" t="s">
        <v>215</v>
      </c>
      <c r="B32" s="14" t="s">
        <v>216</v>
      </c>
      <c r="C32" s="27" t="s">
        <v>19</v>
      </c>
      <c r="D32" s="23" t="s">
        <v>249</v>
      </c>
      <c r="E32" s="27" t="s">
        <v>96</v>
      </c>
      <c r="F32" s="27"/>
      <c r="G32" s="24">
        <v>348</v>
      </c>
      <c r="H32" s="25">
        <v>75</v>
      </c>
      <c r="I32" s="25">
        <v>85.92</v>
      </c>
      <c r="J32" s="26">
        <f t="shared" si="0"/>
        <v>418.68</v>
      </c>
      <c r="K32" s="26">
        <f t="shared" si="1"/>
        <v>376.27199999999999</v>
      </c>
      <c r="L32" s="24">
        <v>26</v>
      </c>
      <c r="M32" s="27" t="s">
        <v>27</v>
      </c>
      <c r="N32" s="27" t="s">
        <v>22</v>
      </c>
      <c r="O32" s="27" t="s">
        <v>37</v>
      </c>
      <c r="P32" s="27"/>
      <c r="Q32" s="27" t="s">
        <v>87</v>
      </c>
      <c r="R32" s="27" t="s">
        <v>25</v>
      </c>
      <c r="S32" s="14"/>
    </row>
    <row r="33" spans="1:19" ht="25.95" customHeight="1">
      <c r="A33" s="14" t="s">
        <v>215</v>
      </c>
      <c r="B33" s="14" t="s">
        <v>216</v>
      </c>
      <c r="C33" s="27" t="s">
        <v>97</v>
      </c>
      <c r="D33" s="23" t="s">
        <v>250</v>
      </c>
      <c r="E33" s="27" t="s">
        <v>98</v>
      </c>
      <c r="F33" s="27" t="s">
        <v>26</v>
      </c>
      <c r="G33" s="24">
        <v>328</v>
      </c>
      <c r="H33" s="25">
        <v>91</v>
      </c>
      <c r="I33" s="25">
        <v>89.21</v>
      </c>
      <c r="J33" s="26">
        <f t="shared" si="0"/>
        <v>447.84</v>
      </c>
      <c r="K33" s="26">
        <f t="shared" si="1"/>
        <v>375.93599999999998</v>
      </c>
      <c r="L33" s="24">
        <v>27</v>
      </c>
      <c r="M33" s="27" t="s">
        <v>27</v>
      </c>
      <c r="N33" s="27" t="s">
        <v>22</v>
      </c>
      <c r="O33" s="27" t="s">
        <v>37</v>
      </c>
      <c r="P33" s="27"/>
      <c r="Q33" s="27" t="s">
        <v>99</v>
      </c>
      <c r="R33" s="27" t="s">
        <v>25</v>
      </c>
      <c r="S33" s="14"/>
    </row>
    <row r="34" spans="1:19" ht="25.95" customHeight="1">
      <c r="A34" s="14" t="s">
        <v>215</v>
      </c>
      <c r="B34" s="14" t="s">
        <v>216</v>
      </c>
      <c r="C34" s="27" t="s">
        <v>100</v>
      </c>
      <c r="D34" s="23" t="s">
        <v>251</v>
      </c>
      <c r="E34" s="27" t="s">
        <v>101</v>
      </c>
      <c r="F34" s="27"/>
      <c r="G34" s="24">
        <v>313</v>
      </c>
      <c r="H34" s="25">
        <v>90</v>
      </c>
      <c r="I34" s="25">
        <v>95.02</v>
      </c>
      <c r="J34" s="26">
        <f t="shared" si="0"/>
        <v>470.08</v>
      </c>
      <c r="K34" s="26">
        <f t="shared" si="1"/>
        <v>375.83199999999999</v>
      </c>
      <c r="L34" s="24">
        <v>28</v>
      </c>
      <c r="M34" s="27" t="s">
        <v>27</v>
      </c>
      <c r="N34" s="27" t="s">
        <v>22</v>
      </c>
      <c r="O34" s="27" t="s">
        <v>66</v>
      </c>
      <c r="P34" s="27"/>
      <c r="Q34" s="27" t="s">
        <v>299</v>
      </c>
      <c r="R34" s="27"/>
      <c r="S34" s="14"/>
    </row>
    <row r="35" spans="1:19" ht="25.95" customHeight="1">
      <c r="A35" s="14" t="s">
        <v>215</v>
      </c>
      <c r="B35" s="14" t="s">
        <v>216</v>
      </c>
      <c r="C35" s="27" t="s">
        <v>102</v>
      </c>
      <c r="D35" s="23" t="s">
        <v>252</v>
      </c>
      <c r="E35" s="27" t="s">
        <v>103</v>
      </c>
      <c r="F35" s="27"/>
      <c r="G35" s="24">
        <v>349</v>
      </c>
      <c r="H35" s="25">
        <v>78</v>
      </c>
      <c r="I35" s="25">
        <v>84.04</v>
      </c>
      <c r="J35" s="26">
        <f t="shared" si="0"/>
        <v>414.16</v>
      </c>
      <c r="K35" s="26">
        <f t="shared" si="1"/>
        <v>375.06400000000002</v>
      </c>
      <c r="L35" s="24">
        <v>29</v>
      </c>
      <c r="M35" s="27" t="s">
        <v>21</v>
      </c>
      <c r="N35" s="27" t="s">
        <v>22</v>
      </c>
      <c r="O35" s="27" t="s">
        <v>34</v>
      </c>
      <c r="P35" s="27"/>
      <c r="Q35" s="27" t="s">
        <v>104</v>
      </c>
      <c r="R35" s="27" t="s">
        <v>25</v>
      </c>
      <c r="S35" s="14"/>
    </row>
    <row r="36" spans="1:19" ht="25.95" customHeight="1">
      <c r="A36" s="14" t="s">
        <v>215</v>
      </c>
      <c r="B36" s="14" t="s">
        <v>216</v>
      </c>
      <c r="C36" s="27" t="s">
        <v>105</v>
      </c>
      <c r="D36" s="23" t="s">
        <v>253</v>
      </c>
      <c r="E36" s="27" t="s">
        <v>106</v>
      </c>
      <c r="F36" s="27" t="s">
        <v>26</v>
      </c>
      <c r="G36" s="24">
        <v>328</v>
      </c>
      <c r="H36" s="25">
        <v>88</v>
      </c>
      <c r="I36" s="25">
        <v>89.36</v>
      </c>
      <c r="J36" s="26">
        <f t="shared" si="0"/>
        <v>445.44</v>
      </c>
      <c r="K36" s="26">
        <f t="shared" si="1"/>
        <v>374.976</v>
      </c>
      <c r="L36" s="24">
        <v>30</v>
      </c>
      <c r="M36" s="27" t="s">
        <v>27</v>
      </c>
      <c r="N36" s="27" t="s">
        <v>22</v>
      </c>
      <c r="O36" s="27" t="s">
        <v>23</v>
      </c>
      <c r="P36" s="27"/>
      <c r="Q36" s="27" t="s">
        <v>107</v>
      </c>
      <c r="R36" s="27" t="s">
        <v>25</v>
      </c>
      <c r="S36" s="14"/>
    </row>
    <row r="37" spans="1:19" ht="25.95" customHeight="1">
      <c r="A37" s="14" t="s">
        <v>215</v>
      </c>
      <c r="B37" s="14" t="s">
        <v>216</v>
      </c>
      <c r="C37" s="27" t="s">
        <v>97</v>
      </c>
      <c r="D37" s="23" t="s">
        <v>254</v>
      </c>
      <c r="E37" s="27" t="s">
        <v>108</v>
      </c>
      <c r="F37" s="27" t="s">
        <v>26</v>
      </c>
      <c r="G37" s="24">
        <v>372</v>
      </c>
      <c r="H37" s="25">
        <v>61</v>
      </c>
      <c r="I37" s="25">
        <v>79.34</v>
      </c>
      <c r="J37" s="26">
        <f t="shared" si="0"/>
        <v>378.36</v>
      </c>
      <c r="K37" s="26">
        <f t="shared" si="1"/>
        <v>374.54399999999998</v>
      </c>
      <c r="L37" s="24">
        <v>31</v>
      </c>
      <c r="M37" s="27" t="s">
        <v>27</v>
      </c>
      <c r="N37" s="27" t="s">
        <v>22</v>
      </c>
      <c r="O37" s="27" t="s">
        <v>23</v>
      </c>
      <c r="P37" s="27"/>
      <c r="Q37" s="27" t="s">
        <v>109</v>
      </c>
      <c r="R37" s="27" t="s">
        <v>25</v>
      </c>
      <c r="S37" s="14"/>
    </row>
    <row r="38" spans="1:19" ht="25.95" customHeight="1">
      <c r="A38" s="14" t="s">
        <v>215</v>
      </c>
      <c r="B38" s="14" t="s">
        <v>216</v>
      </c>
      <c r="C38" s="27" t="s">
        <v>110</v>
      </c>
      <c r="D38" s="23" t="s">
        <v>255</v>
      </c>
      <c r="E38" s="27" t="s">
        <v>111</v>
      </c>
      <c r="F38" s="27" t="s">
        <v>26</v>
      </c>
      <c r="G38" s="24">
        <v>333</v>
      </c>
      <c r="H38" s="25">
        <v>84</v>
      </c>
      <c r="I38" s="25">
        <v>87.64</v>
      </c>
      <c r="J38" s="26">
        <f t="shared" si="0"/>
        <v>434.56</v>
      </c>
      <c r="K38" s="26">
        <f t="shared" si="1"/>
        <v>373.62400000000002</v>
      </c>
      <c r="L38" s="24">
        <v>32</v>
      </c>
      <c r="M38" s="27" t="s">
        <v>21</v>
      </c>
      <c r="N38" s="27" t="s">
        <v>22</v>
      </c>
      <c r="O38" s="27" t="s">
        <v>23</v>
      </c>
      <c r="P38" s="27"/>
      <c r="Q38" s="27" t="s">
        <v>112</v>
      </c>
      <c r="R38" s="27" t="s">
        <v>25</v>
      </c>
      <c r="S38" s="14"/>
    </row>
    <row r="39" spans="1:19" ht="25.95" customHeight="1">
      <c r="A39" s="14" t="s">
        <v>215</v>
      </c>
      <c r="B39" s="14" t="s">
        <v>216</v>
      </c>
      <c r="C39" s="27" t="s">
        <v>42</v>
      </c>
      <c r="D39" s="23" t="s">
        <v>256</v>
      </c>
      <c r="E39" s="27" t="s">
        <v>113</v>
      </c>
      <c r="F39" s="27"/>
      <c r="G39" s="24">
        <v>332</v>
      </c>
      <c r="H39" s="25">
        <v>75</v>
      </c>
      <c r="I39" s="25">
        <v>88.13</v>
      </c>
      <c r="J39" s="26">
        <f t="shared" si="0"/>
        <v>427.52</v>
      </c>
      <c r="K39" s="26">
        <f t="shared" si="1"/>
        <v>370.20799999999997</v>
      </c>
      <c r="L39" s="24">
        <v>33</v>
      </c>
      <c r="M39" s="27" t="s">
        <v>21</v>
      </c>
      <c r="N39" s="27" t="s">
        <v>22</v>
      </c>
      <c r="O39" s="27" t="s">
        <v>34</v>
      </c>
      <c r="P39" s="27"/>
      <c r="Q39" s="27" t="s">
        <v>114</v>
      </c>
      <c r="R39" s="27" t="s">
        <v>25</v>
      </c>
      <c r="S39" s="14"/>
    </row>
    <row r="40" spans="1:19" ht="25.95" customHeight="1">
      <c r="A40" s="14" t="s">
        <v>215</v>
      </c>
      <c r="B40" s="14" t="s">
        <v>216</v>
      </c>
      <c r="C40" s="27" t="s">
        <v>115</v>
      </c>
      <c r="D40" s="23" t="s">
        <v>257</v>
      </c>
      <c r="E40" s="27" t="s">
        <v>116</v>
      </c>
      <c r="F40" s="27" t="s">
        <v>26</v>
      </c>
      <c r="G40" s="24">
        <v>326</v>
      </c>
      <c r="H40" s="25">
        <v>77</v>
      </c>
      <c r="I40" s="25">
        <v>89.44</v>
      </c>
      <c r="J40" s="26">
        <f t="shared" si="0"/>
        <v>434.76</v>
      </c>
      <c r="K40" s="26">
        <f t="shared" si="1"/>
        <v>369.50400000000002</v>
      </c>
      <c r="L40" s="24">
        <v>34</v>
      </c>
      <c r="M40" s="27" t="s">
        <v>21</v>
      </c>
      <c r="N40" s="27" t="s">
        <v>22</v>
      </c>
      <c r="O40" s="27" t="s">
        <v>23</v>
      </c>
      <c r="P40" s="27"/>
      <c r="Q40" s="27" t="s">
        <v>117</v>
      </c>
      <c r="R40" s="27" t="s">
        <v>25</v>
      </c>
      <c r="S40" s="14"/>
    </row>
    <row r="41" spans="1:19" ht="25.95" customHeight="1">
      <c r="A41" s="14" t="s">
        <v>215</v>
      </c>
      <c r="B41" s="14" t="s">
        <v>216</v>
      </c>
      <c r="C41" s="27" t="s">
        <v>28</v>
      </c>
      <c r="D41" s="23" t="s">
        <v>258</v>
      </c>
      <c r="E41" s="27" t="s">
        <v>118</v>
      </c>
      <c r="F41" s="27"/>
      <c r="G41" s="24">
        <v>337</v>
      </c>
      <c r="H41" s="25">
        <v>89</v>
      </c>
      <c r="I41" s="25">
        <v>82.12</v>
      </c>
      <c r="J41" s="26">
        <f t="shared" si="0"/>
        <v>417.48</v>
      </c>
      <c r="K41" s="26">
        <f t="shared" si="1"/>
        <v>369.19200000000001</v>
      </c>
      <c r="L41" s="24">
        <v>35</v>
      </c>
      <c r="M41" s="27" t="s">
        <v>21</v>
      </c>
      <c r="N41" s="27" t="s">
        <v>22</v>
      </c>
      <c r="O41" s="27" t="s">
        <v>30</v>
      </c>
      <c r="P41" s="27"/>
      <c r="Q41" s="27" t="s">
        <v>119</v>
      </c>
      <c r="R41" s="27" t="s">
        <v>25</v>
      </c>
      <c r="S41" s="14"/>
    </row>
    <row r="42" spans="1:19" ht="25.95" customHeight="1">
      <c r="A42" s="14" t="s">
        <v>215</v>
      </c>
      <c r="B42" s="14" t="s">
        <v>216</v>
      </c>
      <c r="C42" s="27" t="s">
        <v>28</v>
      </c>
      <c r="D42" s="23" t="s">
        <v>259</v>
      </c>
      <c r="E42" s="27" t="s">
        <v>120</v>
      </c>
      <c r="F42" s="27"/>
      <c r="G42" s="24">
        <v>356</v>
      </c>
      <c r="H42" s="25">
        <v>73</v>
      </c>
      <c r="I42" s="25">
        <v>78.53</v>
      </c>
      <c r="J42" s="26">
        <f t="shared" si="0"/>
        <v>387.12</v>
      </c>
      <c r="K42" s="26">
        <f t="shared" si="1"/>
        <v>368.44799999999998</v>
      </c>
      <c r="L42" s="24">
        <v>36</v>
      </c>
      <c r="M42" s="27" t="s">
        <v>21</v>
      </c>
      <c r="N42" s="27" t="s">
        <v>22</v>
      </c>
      <c r="O42" s="27" t="s">
        <v>30</v>
      </c>
      <c r="P42" s="27"/>
      <c r="Q42" s="27" t="s">
        <v>58</v>
      </c>
      <c r="R42" s="27" t="s">
        <v>25</v>
      </c>
      <c r="S42" s="14"/>
    </row>
    <row r="43" spans="1:19" ht="25.95" customHeight="1">
      <c r="A43" s="14" t="s">
        <v>215</v>
      </c>
      <c r="B43" s="14" t="s">
        <v>216</v>
      </c>
      <c r="C43" s="27" t="s">
        <v>121</v>
      </c>
      <c r="D43" s="23" t="s">
        <v>260</v>
      </c>
      <c r="E43" s="27" t="s">
        <v>122</v>
      </c>
      <c r="F43" s="27" t="s">
        <v>26</v>
      </c>
      <c r="G43" s="24">
        <v>304</v>
      </c>
      <c r="H43" s="25">
        <v>91</v>
      </c>
      <c r="I43" s="25">
        <v>92.18</v>
      </c>
      <c r="J43" s="26">
        <f t="shared" si="0"/>
        <v>459.72</v>
      </c>
      <c r="K43" s="26">
        <f t="shared" si="1"/>
        <v>366.28800000000001</v>
      </c>
      <c r="L43" s="24">
        <v>37</v>
      </c>
      <c r="M43" s="27" t="s">
        <v>123</v>
      </c>
      <c r="N43" s="27" t="s">
        <v>22</v>
      </c>
      <c r="O43" s="27" t="s">
        <v>23</v>
      </c>
      <c r="P43" s="27"/>
      <c r="Q43" s="27" t="s">
        <v>85</v>
      </c>
      <c r="R43" s="27"/>
      <c r="S43" s="14"/>
    </row>
    <row r="44" spans="1:19" ht="25.95" customHeight="1">
      <c r="A44" s="14" t="s">
        <v>215</v>
      </c>
      <c r="B44" s="14" t="s">
        <v>216</v>
      </c>
      <c r="C44" s="27" t="s">
        <v>76</v>
      </c>
      <c r="D44" s="23" t="s">
        <v>261</v>
      </c>
      <c r="E44" s="27" t="s">
        <v>124</v>
      </c>
      <c r="F44" s="27"/>
      <c r="G44" s="24">
        <v>310</v>
      </c>
      <c r="H44" s="25">
        <v>85</v>
      </c>
      <c r="I44" s="25">
        <v>91.1</v>
      </c>
      <c r="J44" s="26">
        <f t="shared" si="0"/>
        <v>449.4</v>
      </c>
      <c r="K44" s="26">
        <f t="shared" si="1"/>
        <v>365.76</v>
      </c>
      <c r="L44" s="24">
        <v>38</v>
      </c>
      <c r="M44" s="27" t="s">
        <v>123</v>
      </c>
      <c r="N44" s="27" t="s">
        <v>22</v>
      </c>
      <c r="O44" s="27" t="s">
        <v>23</v>
      </c>
      <c r="P44" s="27"/>
      <c r="Q44" s="27" t="s">
        <v>41</v>
      </c>
      <c r="R44" s="27" t="s">
        <v>25</v>
      </c>
      <c r="S44" s="14"/>
    </row>
    <row r="45" spans="1:19" ht="25.95" customHeight="1">
      <c r="A45" s="14" t="s">
        <v>215</v>
      </c>
      <c r="B45" s="14" t="s">
        <v>216</v>
      </c>
      <c r="C45" s="27" t="s">
        <v>115</v>
      </c>
      <c r="D45" s="23" t="s">
        <v>262</v>
      </c>
      <c r="E45" s="27" t="s">
        <v>125</v>
      </c>
      <c r="F45" s="27" t="s">
        <v>26</v>
      </c>
      <c r="G45" s="24">
        <v>339</v>
      </c>
      <c r="H45" s="25">
        <v>65</v>
      </c>
      <c r="I45" s="25">
        <v>85.07</v>
      </c>
      <c r="J45" s="26">
        <f t="shared" si="0"/>
        <v>405.28</v>
      </c>
      <c r="K45" s="26">
        <f t="shared" si="1"/>
        <v>365.512</v>
      </c>
      <c r="L45" s="24">
        <v>39</v>
      </c>
      <c r="M45" s="27" t="s">
        <v>21</v>
      </c>
      <c r="N45" s="27" t="s">
        <v>22</v>
      </c>
      <c r="O45" s="27" t="s">
        <v>34</v>
      </c>
      <c r="P45" s="27"/>
      <c r="Q45" s="27" t="s">
        <v>126</v>
      </c>
      <c r="R45" s="27" t="s">
        <v>25</v>
      </c>
      <c r="S45" s="14"/>
    </row>
    <row r="46" spans="1:19" ht="25.95" customHeight="1">
      <c r="A46" s="14" t="s">
        <v>215</v>
      </c>
      <c r="B46" s="14" t="s">
        <v>216</v>
      </c>
      <c r="C46" s="27" t="s">
        <v>127</v>
      </c>
      <c r="D46" s="23" t="s">
        <v>263</v>
      </c>
      <c r="E46" s="27" t="s">
        <v>128</v>
      </c>
      <c r="F46" s="27" t="s">
        <v>26</v>
      </c>
      <c r="G46" s="24">
        <v>343</v>
      </c>
      <c r="H46" s="25">
        <v>69</v>
      </c>
      <c r="I46" s="25">
        <v>82.56</v>
      </c>
      <c r="J46" s="26">
        <f t="shared" si="0"/>
        <v>399.24</v>
      </c>
      <c r="K46" s="26">
        <f t="shared" si="1"/>
        <v>365.49599999999998</v>
      </c>
      <c r="L46" s="24">
        <v>40</v>
      </c>
      <c r="M46" s="27" t="s">
        <v>21</v>
      </c>
      <c r="N46" s="27" t="s">
        <v>22</v>
      </c>
      <c r="O46" s="27" t="s">
        <v>23</v>
      </c>
      <c r="P46" s="27"/>
      <c r="Q46" s="27" t="s">
        <v>129</v>
      </c>
      <c r="R46" s="27" t="s">
        <v>25</v>
      </c>
      <c r="S46" s="14"/>
    </row>
    <row r="47" spans="1:19" ht="25.95" customHeight="1">
      <c r="A47" s="14" t="s">
        <v>215</v>
      </c>
      <c r="B47" s="14" t="s">
        <v>216</v>
      </c>
      <c r="C47" s="27" t="s">
        <v>86</v>
      </c>
      <c r="D47" s="23" t="s">
        <v>264</v>
      </c>
      <c r="E47" s="27" t="s">
        <v>130</v>
      </c>
      <c r="F47" s="27"/>
      <c r="G47" s="24">
        <v>311</v>
      </c>
      <c r="H47" s="25">
        <v>95</v>
      </c>
      <c r="I47" s="25">
        <v>88</v>
      </c>
      <c r="J47" s="26">
        <f t="shared" si="0"/>
        <v>447</v>
      </c>
      <c r="K47" s="26">
        <f t="shared" si="1"/>
        <v>365.4</v>
      </c>
      <c r="L47" s="24">
        <v>41</v>
      </c>
      <c r="M47" s="27" t="s">
        <v>21</v>
      </c>
      <c r="N47" s="27" t="s">
        <v>22</v>
      </c>
      <c r="O47" s="27" t="s">
        <v>23</v>
      </c>
      <c r="P47" s="27"/>
      <c r="Q47" s="27" t="s">
        <v>85</v>
      </c>
      <c r="R47" s="27"/>
      <c r="S47" s="14"/>
    </row>
    <row r="48" spans="1:19" ht="25.95" customHeight="1">
      <c r="A48" s="14" t="s">
        <v>215</v>
      </c>
      <c r="B48" s="14" t="s">
        <v>216</v>
      </c>
      <c r="C48" s="27" t="s">
        <v>132</v>
      </c>
      <c r="D48" s="23" t="s">
        <v>265</v>
      </c>
      <c r="E48" s="27" t="s">
        <v>133</v>
      </c>
      <c r="F48" s="27"/>
      <c r="G48" s="24">
        <v>343</v>
      </c>
      <c r="H48" s="25">
        <v>76</v>
      </c>
      <c r="I48" s="25">
        <v>79.61</v>
      </c>
      <c r="J48" s="26">
        <f t="shared" si="0"/>
        <v>394.44</v>
      </c>
      <c r="K48" s="26">
        <f t="shared" si="1"/>
        <v>363.57600000000002</v>
      </c>
      <c r="L48" s="24">
        <v>42</v>
      </c>
      <c r="M48" s="27" t="s">
        <v>21</v>
      </c>
      <c r="N48" s="27" t="s">
        <v>22</v>
      </c>
      <c r="O48" s="27" t="s">
        <v>23</v>
      </c>
      <c r="P48" s="27"/>
      <c r="Q48" s="27" t="s">
        <v>134</v>
      </c>
      <c r="R48" s="27" t="s">
        <v>25</v>
      </c>
      <c r="S48" s="14"/>
    </row>
    <row r="49" spans="1:19" ht="25.95" customHeight="1">
      <c r="A49" s="14" t="s">
        <v>215</v>
      </c>
      <c r="B49" s="14" t="s">
        <v>216</v>
      </c>
      <c r="C49" s="27" t="s">
        <v>135</v>
      </c>
      <c r="D49" s="23" t="s">
        <v>266</v>
      </c>
      <c r="E49" s="27" t="s">
        <v>136</v>
      </c>
      <c r="F49" s="27"/>
      <c r="G49" s="24">
        <v>344</v>
      </c>
      <c r="H49" s="25">
        <v>71</v>
      </c>
      <c r="I49" s="25">
        <v>79.8</v>
      </c>
      <c r="J49" s="26">
        <f t="shared" si="0"/>
        <v>390.2</v>
      </c>
      <c r="K49" s="26">
        <f t="shared" si="1"/>
        <v>362.48</v>
      </c>
      <c r="L49" s="24">
        <v>43</v>
      </c>
      <c r="M49" s="27" t="s">
        <v>27</v>
      </c>
      <c r="N49" s="27" t="s">
        <v>22</v>
      </c>
      <c r="O49" s="27" t="s">
        <v>23</v>
      </c>
      <c r="P49" s="27"/>
      <c r="Q49" s="27" t="s">
        <v>137</v>
      </c>
      <c r="R49" s="27" t="s">
        <v>25</v>
      </c>
      <c r="S49" s="14"/>
    </row>
    <row r="50" spans="1:19" ht="25.95" customHeight="1">
      <c r="A50" s="14" t="s">
        <v>215</v>
      </c>
      <c r="B50" s="14" t="s">
        <v>216</v>
      </c>
      <c r="C50" s="27" t="s">
        <v>138</v>
      </c>
      <c r="D50" s="23" t="s">
        <v>267</v>
      </c>
      <c r="E50" s="27" t="s">
        <v>139</v>
      </c>
      <c r="F50" s="27"/>
      <c r="G50" s="24">
        <v>310</v>
      </c>
      <c r="H50" s="25">
        <v>73</v>
      </c>
      <c r="I50" s="25">
        <v>92.05</v>
      </c>
      <c r="J50" s="26">
        <f t="shared" si="0"/>
        <v>441.2</v>
      </c>
      <c r="K50" s="26">
        <f t="shared" si="1"/>
        <v>362.48</v>
      </c>
      <c r="L50" s="24">
        <v>44</v>
      </c>
      <c r="M50" s="27" t="s">
        <v>21</v>
      </c>
      <c r="N50" s="27" t="s">
        <v>22</v>
      </c>
      <c r="O50" s="27" t="s">
        <v>37</v>
      </c>
      <c r="P50" s="27"/>
      <c r="Q50" s="27" t="s">
        <v>140</v>
      </c>
      <c r="R50" s="27" t="s">
        <v>25</v>
      </c>
      <c r="S50" s="14"/>
    </row>
    <row r="51" spans="1:19" ht="25.95" customHeight="1">
      <c r="A51" s="14" t="s">
        <v>215</v>
      </c>
      <c r="B51" s="14" t="s">
        <v>216</v>
      </c>
      <c r="C51" s="27" t="s">
        <v>141</v>
      </c>
      <c r="D51" s="23" t="s">
        <v>268</v>
      </c>
      <c r="E51" s="27" t="s">
        <v>142</v>
      </c>
      <c r="F51" s="27"/>
      <c r="G51" s="24">
        <v>319</v>
      </c>
      <c r="H51" s="25">
        <v>71</v>
      </c>
      <c r="I51" s="25">
        <v>88.74</v>
      </c>
      <c r="J51" s="26">
        <f t="shared" si="0"/>
        <v>425.96</v>
      </c>
      <c r="K51" s="26">
        <f t="shared" si="1"/>
        <v>361.78399999999999</v>
      </c>
      <c r="L51" s="24">
        <v>45</v>
      </c>
      <c r="M51" s="27" t="s">
        <v>27</v>
      </c>
      <c r="N51" s="27" t="s">
        <v>22</v>
      </c>
      <c r="O51" s="27" t="s">
        <v>23</v>
      </c>
      <c r="P51" s="27"/>
      <c r="Q51" s="27" t="s">
        <v>143</v>
      </c>
      <c r="R51" s="27" t="s">
        <v>25</v>
      </c>
      <c r="S51" s="14"/>
    </row>
    <row r="52" spans="1:19" ht="25.95" customHeight="1">
      <c r="A52" s="14" t="s">
        <v>215</v>
      </c>
      <c r="B52" s="14" t="s">
        <v>216</v>
      </c>
      <c r="C52" s="27" t="s">
        <v>86</v>
      </c>
      <c r="D52" s="23" t="s">
        <v>269</v>
      </c>
      <c r="E52" s="27" t="s">
        <v>144</v>
      </c>
      <c r="F52" s="27"/>
      <c r="G52" s="24">
        <v>311</v>
      </c>
      <c r="H52" s="25">
        <v>89</v>
      </c>
      <c r="I52" s="25">
        <v>87.23</v>
      </c>
      <c r="J52" s="26">
        <f t="shared" si="0"/>
        <v>437.92</v>
      </c>
      <c r="K52" s="26">
        <f t="shared" si="1"/>
        <v>361.76800000000003</v>
      </c>
      <c r="L52" s="24">
        <v>46</v>
      </c>
      <c r="M52" s="27" t="s">
        <v>21</v>
      </c>
      <c r="N52" s="27" t="s">
        <v>22</v>
      </c>
      <c r="O52" s="27" t="s">
        <v>37</v>
      </c>
      <c r="P52" s="27"/>
      <c r="Q52" s="27" t="s">
        <v>85</v>
      </c>
      <c r="R52" s="27"/>
      <c r="S52" s="14"/>
    </row>
    <row r="53" spans="1:19" ht="25.95" customHeight="1">
      <c r="A53" s="14" t="s">
        <v>215</v>
      </c>
      <c r="B53" s="14" t="s">
        <v>216</v>
      </c>
      <c r="C53" s="27" t="s">
        <v>145</v>
      </c>
      <c r="D53" s="23" t="s">
        <v>270</v>
      </c>
      <c r="E53" s="27" t="s">
        <v>146</v>
      </c>
      <c r="F53" s="27" t="s">
        <v>26</v>
      </c>
      <c r="G53" s="24">
        <v>325</v>
      </c>
      <c r="H53" s="25">
        <v>71</v>
      </c>
      <c r="I53" s="25">
        <v>85.2</v>
      </c>
      <c r="J53" s="26">
        <f t="shared" si="0"/>
        <v>411.8</v>
      </c>
      <c r="K53" s="26">
        <f t="shared" si="1"/>
        <v>359.72</v>
      </c>
      <c r="L53" s="24">
        <v>47</v>
      </c>
      <c r="M53" s="27" t="s">
        <v>21</v>
      </c>
      <c r="N53" s="27" t="s">
        <v>22</v>
      </c>
      <c r="O53" s="27" t="s">
        <v>23</v>
      </c>
      <c r="P53" s="27"/>
      <c r="Q53" s="27" t="s">
        <v>147</v>
      </c>
      <c r="R53" s="27" t="s">
        <v>25</v>
      </c>
      <c r="S53" s="14"/>
    </row>
    <row r="54" spans="1:19" ht="25.95" customHeight="1">
      <c r="A54" s="14" t="s">
        <v>215</v>
      </c>
      <c r="B54" s="14" t="s">
        <v>216</v>
      </c>
      <c r="C54" s="27" t="s">
        <v>93</v>
      </c>
      <c r="D54" s="23" t="s">
        <v>271</v>
      </c>
      <c r="E54" s="27" t="s">
        <v>148</v>
      </c>
      <c r="F54" s="27"/>
      <c r="G54" s="24">
        <v>307</v>
      </c>
      <c r="H54" s="25">
        <v>94</v>
      </c>
      <c r="I54" s="25">
        <v>85.58</v>
      </c>
      <c r="J54" s="26">
        <f t="shared" si="0"/>
        <v>436.32</v>
      </c>
      <c r="K54" s="26">
        <f t="shared" si="1"/>
        <v>358.72800000000001</v>
      </c>
      <c r="L54" s="24">
        <v>48</v>
      </c>
      <c r="M54" s="27" t="s">
        <v>27</v>
      </c>
      <c r="N54" s="27" t="s">
        <v>22</v>
      </c>
      <c r="O54" s="27" t="s">
        <v>34</v>
      </c>
      <c r="P54" s="27"/>
      <c r="Q54" s="27" t="s">
        <v>149</v>
      </c>
      <c r="R54" s="27" t="s">
        <v>25</v>
      </c>
      <c r="S54" s="14"/>
    </row>
    <row r="55" spans="1:19" ht="25.95" customHeight="1">
      <c r="A55" s="14" t="s">
        <v>215</v>
      </c>
      <c r="B55" s="14" t="s">
        <v>216</v>
      </c>
      <c r="C55" s="27" t="s">
        <v>150</v>
      </c>
      <c r="D55" s="23" t="s">
        <v>272</v>
      </c>
      <c r="E55" s="27" t="s">
        <v>151</v>
      </c>
      <c r="F55" s="27"/>
      <c r="G55" s="24">
        <v>336</v>
      </c>
      <c r="H55" s="25">
        <v>72</v>
      </c>
      <c r="I55" s="25">
        <v>79.75</v>
      </c>
      <c r="J55" s="26">
        <f t="shared" si="0"/>
        <v>391</v>
      </c>
      <c r="K55" s="26">
        <f t="shared" si="1"/>
        <v>358</v>
      </c>
      <c r="L55" s="24">
        <v>49</v>
      </c>
      <c r="M55" s="27" t="s">
        <v>123</v>
      </c>
      <c r="N55" s="27" t="s">
        <v>22</v>
      </c>
      <c r="O55" s="27" t="s">
        <v>23</v>
      </c>
      <c r="P55" s="27"/>
      <c r="Q55" s="27" t="s">
        <v>152</v>
      </c>
      <c r="R55" s="27" t="s">
        <v>25</v>
      </c>
      <c r="S55" s="14"/>
    </row>
    <row r="56" spans="1:19" ht="25.95" customHeight="1">
      <c r="A56" s="14" t="s">
        <v>215</v>
      </c>
      <c r="B56" s="14" t="s">
        <v>216</v>
      </c>
      <c r="C56" s="27" t="s">
        <v>53</v>
      </c>
      <c r="D56" s="23" t="s">
        <v>273</v>
      </c>
      <c r="E56" s="27" t="s">
        <v>153</v>
      </c>
      <c r="F56" s="27"/>
      <c r="G56" s="24">
        <v>301</v>
      </c>
      <c r="H56" s="25">
        <v>70</v>
      </c>
      <c r="I56" s="25">
        <v>92.72</v>
      </c>
      <c r="J56" s="26">
        <f t="shared" si="0"/>
        <v>440.88</v>
      </c>
      <c r="K56" s="26">
        <f t="shared" si="1"/>
        <v>356.952</v>
      </c>
      <c r="L56" s="24">
        <v>50</v>
      </c>
      <c r="M56" s="27" t="s">
        <v>27</v>
      </c>
      <c r="N56" s="27" t="s">
        <v>22</v>
      </c>
      <c r="O56" s="27" t="s">
        <v>34</v>
      </c>
      <c r="P56" s="27"/>
      <c r="Q56" s="27" t="s">
        <v>104</v>
      </c>
      <c r="R56" s="27" t="s">
        <v>25</v>
      </c>
      <c r="S56" s="14"/>
    </row>
    <row r="57" spans="1:19" ht="25.95" customHeight="1">
      <c r="A57" s="14" t="s">
        <v>215</v>
      </c>
      <c r="B57" s="14" t="s">
        <v>216</v>
      </c>
      <c r="C57" s="27" t="s">
        <v>39</v>
      </c>
      <c r="D57" s="23" t="s">
        <v>274</v>
      </c>
      <c r="E57" s="27" t="s">
        <v>154</v>
      </c>
      <c r="F57" s="27"/>
      <c r="G57" s="24">
        <v>330</v>
      </c>
      <c r="H57" s="25">
        <v>71</v>
      </c>
      <c r="I57" s="25">
        <v>80.97</v>
      </c>
      <c r="J57" s="26">
        <f t="shared" si="0"/>
        <v>394.88</v>
      </c>
      <c r="K57" s="26">
        <f t="shared" si="1"/>
        <v>355.952</v>
      </c>
      <c r="L57" s="24">
        <v>51</v>
      </c>
      <c r="M57" s="27" t="s">
        <v>123</v>
      </c>
      <c r="N57" s="27" t="s">
        <v>22</v>
      </c>
      <c r="O57" s="27" t="s">
        <v>23</v>
      </c>
      <c r="P57" s="27"/>
      <c r="Q57" s="27" t="s">
        <v>155</v>
      </c>
      <c r="R57" s="27" t="s">
        <v>25</v>
      </c>
      <c r="S57" s="14"/>
    </row>
    <row r="58" spans="1:19" ht="25.95" customHeight="1">
      <c r="A58" s="14" t="s">
        <v>215</v>
      </c>
      <c r="B58" s="14" t="s">
        <v>216</v>
      </c>
      <c r="C58" s="27" t="s">
        <v>156</v>
      </c>
      <c r="D58" s="23" t="s">
        <v>275</v>
      </c>
      <c r="E58" s="27" t="s">
        <v>157</v>
      </c>
      <c r="F58" s="27"/>
      <c r="G58" s="24">
        <v>308</v>
      </c>
      <c r="H58" s="25">
        <v>90</v>
      </c>
      <c r="I58" s="25">
        <v>84.41</v>
      </c>
      <c r="J58" s="26">
        <f t="shared" si="0"/>
        <v>427.64</v>
      </c>
      <c r="K58" s="26">
        <f t="shared" si="1"/>
        <v>355.85599999999999</v>
      </c>
      <c r="L58" s="24">
        <v>52</v>
      </c>
      <c r="M58" s="27" t="s">
        <v>27</v>
      </c>
      <c r="N58" s="27" t="s">
        <v>22</v>
      </c>
      <c r="O58" s="27" t="s">
        <v>23</v>
      </c>
      <c r="P58" s="27"/>
      <c r="Q58" s="27" t="s">
        <v>85</v>
      </c>
      <c r="R58" s="27"/>
      <c r="S58" s="14"/>
    </row>
    <row r="59" spans="1:19" ht="25.95" customHeight="1">
      <c r="A59" s="14" t="s">
        <v>215</v>
      </c>
      <c r="B59" s="14" t="s">
        <v>216</v>
      </c>
      <c r="C59" s="27" t="s">
        <v>158</v>
      </c>
      <c r="D59" s="23" t="s">
        <v>276</v>
      </c>
      <c r="E59" s="27" t="s">
        <v>159</v>
      </c>
      <c r="F59" s="27"/>
      <c r="G59" s="24">
        <v>341</v>
      </c>
      <c r="H59" s="25">
        <v>68</v>
      </c>
      <c r="I59" s="25">
        <v>77.28</v>
      </c>
      <c r="J59" s="26">
        <f t="shared" si="0"/>
        <v>377.12</v>
      </c>
      <c r="K59" s="26">
        <f t="shared" si="1"/>
        <v>355.44799999999998</v>
      </c>
      <c r="L59" s="24">
        <v>53</v>
      </c>
      <c r="M59" s="27" t="s">
        <v>21</v>
      </c>
      <c r="N59" s="27" t="s">
        <v>22</v>
      </c>
      <c r="O59" s="27" t="s">
        <v>160</v>
      </c>
      <c r="P59" s="27"/>
      <c r="Q59" s="27" t="s">
        <v>161</v>
      </c>
      <c r="R59" s="27" t="s">
        <v>25</v>
      </c>
      <c r="S59" s="14"/>
    </row>
    <row r="60" spans="1:19" ht="25.95" customHeight="1">
      <c r="A60" s="14" t="s">
        <v>215</v>
      </c>
      <c r="B60" s="14" t="s">
        <v>216</v>
      </c>
      <c r="C60" s="27" t="s">
        <v>162</v>
      </c>
      <c r="D60" s="23" t="s">
        <v>277</v>
      </c>
      <c r="E60" s="27" t="s">
        <v>163</v>
      </c>
      <c r="F60" s="27"/>
      <c r="G60" s="24">
        <v>308</v>
      </c>
      <c r="H60" s="25">
        <v>85</v>
      </c>
      <c r="I60" s="25">
        <v>85.33</v>
      </c>
      <c r="J60" s="26">
        <f t="shared" si="0"/>
        <v>426.32</v>
      </c>
      <c r="K60" s="26">
        <f t="shared" si="1"/>
        <v>355.32799999999997</v>
      </c>
      <c r="L60" s="24">
        <v>54</v>
      </c>
      <c r="M60" s="27" t="s">
        <v>21</v>
      </c>
      <c r="N60" s="27" t="s">
        <v>22</v>
      </c>
      <c r="O60" s="27" t="s">
        <v>37</v>
      </c>
      <c r="P60" s="27"/>
      <c r="Q60" s="27" t="s">
        <v>164</v>
      </c>
      <c r="R60" s="27" t="s">
        <v>25</v>
      </c>
      <c r="S60" s="14"/>
    </row>
    <row r="61" spans="1:19" ht="25.95" customHeight="1">
      <c r="A61" s="14" t="s">
        <v>215</v>
      </c>
      <c r="B61" s="14" t="s">
        <v>216</v>
      </c>
      <c r="C61" s="27" t="s">
        <v>165</v>
      </c>
      <c r="D61" s="23" t="s">
        <v>278</v>
      </c>
      <c r="E61" s="27" t="s">
        <v>166</v>
      </c>
      <c r="F61" s="27"/>
      <c r="G61" s="24">
        <v>318</v>
      </c>
      <c r="H61" s="25">
        <v>70</v>
      </c>
      <c r="I61" s="25">
        <v>84.75</v>
      </c>
      <c r="J61" s="26">
        <f t="shared" si="0"/>
        <v>409</v>
      </c>
      <c r="K61" s="26">
        <f t="shared" si="1"/>
        <v>354.4</v>
      </c>
      <c r="L61" s="24">
        <v>55</v>
      </c>
      <c r="M61" s="27" t="s">
        <v>123</v>
      </c>
      <c r="N61" s="27" t="s">
        <v>22</v>
      </c>
      <c r="O61" s="27" t="s">
        <v>23</v>
      </c>
      <c r="P61" s="27"/>
      <c r="Q61" s="27" t="s">
        <v>167</v>
      </c>
      <c r="R61" s="27" t="s">
        <v>25</v>
      </c>
      <c r="S61" s="14"/>
    </row>
    <row r="62" spans="1:19" ht="25.95" customHeight="1">
      <c r="A62" s="14" t="s">
        <v>215</v>
      </c>
      <c r="B62" s="14" t="s">
        <v>216</v>
      </c>
      <c r="C62" s="27" t="s">
        <v>168</v>
      </c>
      <c r="D62" s="23" t="s">
        <v>279</v>
      </c>
      <c r="E62" s="27" t="s">
        <v>169</v>
      </c>
      <c r="F62" s="27"/>
      <c r="G62" s="24">
        <v>326</v>
      </c>
      <c r="H62" s="25">
        <v>69</v>
      </c>
      <c r="I62" s="25">
        <v>81</v>
      </c>
      <c r="J62" s="26">
        <f t="shared" si="0"/>
        <v>393</v>
      </c>
      <c r="K62" s="26">
        <f t="shared" si="1"/>
        <v>352.8</v>
      </c>
      <c r="L62" s="24">
        <v>56</v>
      </c>
      <c r="M62" s="27" t="s">
        <v>27</v>
      </c>
      <c r="N62" s="27" t="s">
        <v>22</v>
      </c>
      <c r="O62" s="27" t="s">
        <v>23</v>
      </c>
      <c r="P62" s="27"/>
      <c r="Q62" s="27" t="s">
        <v>170</v>
      </c>
      <c r="R62" s="27" t="s">
        <v>25</v>
      </c>
      <c r="S62" s="14"/>
    </row>
    <row r="63" spans="1:19" ht="25.95" customHeight="1">
      <c r="A63" s="14" t="s">
        <v>215</v>
      </c>
      <c r="B63" s="14" t="s">
        <v>216</v>
      </c>
      <c r="C63" s="27" t="s">
        <v>171</v>
      </c>
      <c r="D63" s="23" t="s">
        <v>280</v>
      </c>
      <c r="E63" s="27" t="s">
        <v>172</v>
      </c>
      <c r="F63" s="27"/>
      <c r="G63" s="24">
        <v>302</v>
      </c>
      <c r="H63" s="25">
        <v>72</v>
      </c>
      <c r="I63" s="25">
        <v>89.08</v>
      </c>
      <c r="J63" s="26">
        <f t="shared" si="0"/>
        <v>428.32</v>
      </c>
      <c r="K63" s="26">
        <f t="shared" si="1"/>
        <v>352.52800000000002</v>
      </c>
      <c r="L63" s="24">
        <v>57</v>
      </c>
      <c r="M63" s="27" t="s">
        <v>123</v>
      </c>
      <c r="N63" s="27" t="s">
        <v>22</v>
      </c>
      <c r="O63" s="27" t="s">
        <v>23</v>
      </c>
      <c r="P63" s="27"/>
      <c r="Q63" s="27" t="s">
        <v>173</v>
      </c>
      <c r="R63" s="27" t="s">
        <v>25</v>
      </c>
      <c r="S63" s="14"/>
    </row>
    <row r="64" spans="1:19" ht="25.95" customHeight="1">
      <c r="A64" s="14" t="s">
        <v>215</v>
      </c>
      <c r="B64" s="14" t="s">
        <v>216</v>
      </c>
      <c r="C64" s="27" t="s">
        <v>174</v>
      </c>
      <c r="D64" s="23" t="s">
        <v>281</v>
      </c>
      <c r="E64" s="27" t="s">
        <v>175</v>
      </c>
      <c r="F64" s="27"/>
      <c r="G64" s="24">
        <v>326</v>
      </c>
      <c r="H64" s="25">
        <v>65</v>
      </c>
      <c r="I64" s="25">
        <v>81.58</v>
      </c>
      <c r="J64" s="26">
        <f t="shared" si="0"/>
        <v>391.32</v>
      </c>
      <c r="K64" s="26">
        <f t="shared" si="1"/>
        <v>352.12800000000004</v>
      </c>
      <c r="L64" s="24">
        <v>58</v>
      </c>
      <c r="M64" s="27" t="s">
        <v>123</v>
      </c>
      <c r="N64" s="27" t="s">
        <v>22</v>
      </c>
      <c r="O64" s="27" t="s">
        <v>23</v>
      </c>
      <c r="P64" s="27"/>
      <c r="Q64" s="27" t="s">
        <v>80</v>
      </c>
      <c r="R64" s="27" t="s">
        <v>25</v>
      </c>
      <c r="S64" s="14"/>
    </row>
    <row r="65" spans="1:19" ht="25.95" customHeight="1">
      <c r="A65" s="14" t="s">
        <v>215</v>
      </c>
      <c r="B65" s="14" t="s">
        <v>216</v>
      </c>
      <c r="C65" s="27" t="s">
        <v>165</v>
      </c>
      <c r="D65" s="23" t="s">
        <v>282</v>
      </c>
      <c r="E65" s="27" t="s">
        <v>176</v>
      </c>
      <c r="F65" s="27"/>
      <c r="G65" s="24">
        <v>326</v>
      </c>
      <c r="H65" s="25">
        <v>79</v>
      </c>
      <c r="I65" s="25">
        <v>77.180000000000007</v>
      </c>
      <c r="J65" s="26">
        <f t="shared" ref="J65:J79" si="2">H65*1+I65*4</f>
        <v>387.72</v>
      </c>
      <c r="K65" s="26">
        <f t="shared" ref="K65:K79" si="3">G65*0.6+J65*0.4</f>
        <v>350.68799999999999</v>
      </c>
      <c r="L65" s="24">
        <v>59</v>
      </c>
      <c r="M65" s="27" t="s">
        <v>123</v>
      </c>
      <c r="N65" s="27" t="s">
        <v>22</v>
      </c>
      <c r="O65" s="27" t="s">
        <v>34</v>
      </c>
      <c r="P65" s="27"/>
      <c r="Q65" s="27" t="s">
        <v>177</v>
      </c>
      <c r="R65" s="27" t="s">
        <v>25</v>
      </c>
      <c r="S65" s="14"/>
    </row>
    <row r="66" spans="1:19" ht="25.95" customHeight="1">
      <c r="A66" s="14" t="s">
        <v>215</v>
      </c>
      <c r="B66" s="14" t="s">
        <v>216</v>
      </c>
      <c r="C66" s="27" t="s">
        <v>102</v>
      </c>
      <c r="D66" s="23" t="s">
        <v>283</v>
      </c>
      <c r="E66" s="27" t="s">
        <v>178</v>
      </c>
      <c r="F66" s="27"/>
      <c r="G66" s="24">
        <v>306</v>
      </c>
      <c r="H66" s="25">
        <v>71</v>
      </c>
      <c r="I66" s="25">
        <v>86.13</v>
      </c>
      <c r="J66" s="26">
        <f t="shared" si="2"/>
        <v>415.52</v>
      </c>
      <c r="K66" s="26">
        <f t="shared" si="3"/>
        <v>349.80799999999999</v>
      </c>
      <c r="L66" s="24">
        <v>60</v>
      </c>
      <c r="M66" s="27" t="s">
        <v>27</v>
      </c>
      <c r="N66" s="27" t="s">
        <v>22</v>
      </c>
      <c r="O66" s="27" t="s">
        <v>23</v>
      </c>
      <c r="P66" s="27"/>
      <c r="Q66" s="27" t="s">
        <v>179</v>
      </c>
      <c r="R66" s="27" t="s">
        <v>25</v>
      </c>
      <c r="S66" s="14"/>
    </row>
    <row r="67" spans="1:19" ht="25.95" customHeight="1">
      <c r="A67" s="14" t="s">
        <v>215</v>
      </c>
      <c r="B67" s="14" t="s">
        <v>216</v>
      </c>
      <c r="C67" s="27" t="s">
        <v>180</v>
      </c>
      <c r="D67" s="23" t="s">
        <v>284</v>
      </c>
      <c r="E67" s="27" t="s">
        <v>181</v>
      </c>
      <c r="F67" s="27"/>
      <c r="G67" s="24">
        <v>287</v>
      </c>
      <c r="H67" s="25">
        <v>72</v>
      </c>
      <c r="I67" s="25">
        <v>92.84</v>
      </c>
      <c r="J67" s="26">
        <f t="shared" si="2"/>
        <v>443.36</v>
      </c>
      <c r="K67" s="26">
        <f t="shared" si="3"/>
        <v>349.54399999999998</v>
      </c>
      <c r="L67" s="24">
        <v>61</v>
      </c>
      <c r="M67" s="27" t="s">
        <v>123</v>
      </c>
      <c r="N67" s="27" t="s">
        <v>22</v>
      </c>
      <c r="O67" s="27" t="s">
        <v>23</v>
      </c>
      <c r="P67" s="27"/>
      <c r="Q67" s="27" t="s">
        <v>182</v>
      </c>
      <c r="R67" s="27" t="s">
        <v>25</v>
      </c>
      <c r="S67" s="14" t="s">
        <v>300</v>
      </c>
    </row>
    <row r="68" spans="1:19" ht="25.95" customHeight="1">
      <c r="A68" s="14" t="s">
        <v>215</v>
      </c>
      <c r="B68" s="14" t="s">
        <v>216</v>
      </c>
      <c r="C68" s="27" t="s">
        <v>183</v>
      </c>
      <c r="D68" s="23" t="s">
        <v>285</v>
      </c>
      <c r="E68" s="27" t="s">
        <v>184</v>
      </c>
      <c r="F68" s="27" t="s">
        <v>26</v>
      </c>
      <c r="G68" s="24">
        <v>304</v>
      </c>
      <c r="H68" s="25">
        <v>83</v>
      </c>
      <c r="I68" s="25">
        <v>83.54</v>
      </c>
      <c r="J68" s="26">
        <f t="shared" si="2"/>
        <v>417.16</v>
      </c>
      <c r="K68" s="26">
        <f t="shared" si="3"/>
        <v>349.26400000000001</v>
      </c>
      <c r="L68" s="24">
        <v>62</v>
      </c>
      <c r="M68" s="27" t="s">
        <v>27</v>
      </c>
      <c r="N68" s="27" t="s">
        <v>22</v>
      </c>
      <c r="O68" s="27" t="s">
        <v>23</v>
      </c>
      <c r="P68" s="27"/>
      <c r="Q68" s="27" t="s">
        <v>85</v>
      </c>
      <c r="R68" s="27"/>
      <c r="S68" s="14"/>
    </row>
    <row r="69" spans="1:19" ht="25.95" customHeight="1">
      <c r="A69" s="14" t="s">
        <v>215</v>
      </c>
      <c r="B69" s="14" t="s">
        <v>216</v>
      </c>
      <c r="C69" s="27" t="s">
        <v>162</v>
      </c>
      <c r="D69" s="23" t="s">
        <v>286</v>
      </c>
      <c r="E69" s="27" t="s">
        <v>185</v>
      </c>
      <c r="F69" s="27"/>
      <c r="G69" s="24">
        <v>295</v>
      </c>
      <c r="H69" s="25">
        <v>86</v>
      </c>
      <c r="I69" s="25">
        <v>85.88</v>
      </c>
      <c r="J69" s="26">
        <f t="shared" si="2"/>
        <v>429.52</v>
      </c>
      <c r="K69" s="26">
        <f t="shared" si="3"/>
        <v>348.80799999999999</v>
      </c>
      <c r="L69" s="24">
        <v>63</v>
      </c>
      <c r="M69" s="27" t="s">
        <v>27</v>
      </c>
      <c r="N69" s="27" t="s">
        <v>22</v>
      </c>
      <c r="O69" s="27" t="s">
        <v>23</v>
      </c>
      <c r="P69" s="27"/>
      <c r="Q69" s="27" t="s">
        <v>112</v>
      </c>
      <c r="R69" s="27" t="s">
        <v>25</v>
      </c>
      <c r="S69" s="14"/>
    </row>
    <row r="70" spans="1:19" ht="25.95" customHeight="1">
      <c r="A70" s="14" t="s">
        <v>215</v>
      </c>
      <c r="B70" s="14" t="s">
        <v>216</v>
      </c>
      <c r="C70" s="27" t="s">
        <v>186</v>
      </c>
      <c r="D70" s="23" t="s">
        <v>287</v>
      </c>
      <c r="E70" s="27" t="s">
        <v>187</v>
      </c>
      <c r="F70" s="27"/>
      <c r="G70" s="24">
        <v>312</v>
      </c>
      <c r="H70" s="25">
        <v>71</v>
      </c>
      <c r="I70" s="25">
        <v>82.07</v>
      </c>
      <c r="J70" s="26">
        <f t="shared" si="2"/>
        <v>399.28</v>
      </c>
      <c r="K70" s="26">
        <f t="shared" si="3"/>
        <v>346.91199999999998</v>
      </c>
      <c r="L70" s="24">
        <v>64</v>
      </c>
      <c r="M70" s="27" t="s">
        <v>27</v>
      </c>
      <c r="N70" s="27" t="s">
        <v>22</v>
      </c>
      <c r="O70" s="27" t="s">
        <v>23</v>
      </c>
      <c r="P70" s="27"/>
      <c r="Q70" s="27" t="s">
        <v>188</v>
      </c>
      <c r="R70" s="27" t="s">
        <v>25</v>
      </c>
      <c r="S70" s="14"/>
    </row>
    <row r="71" spans="1:19" ht="25.95" customHeight="1">
      <c r="A71" s="14" t="s">
        <v>215</v>
      </c>
      <c r="B71" s="14" t="s">
        <v>216</v>
      </c>
      <c r="C71" s="27" t="s">
        <v>189</v>
      </c>
      <c r="D71" s="23" t="s">
        <v>288</v>
      </c>
      <c r="E71" s="27" t="s">
        <v>289</v>
      </c>
      <c r="F71" s="27"/>
      <c r="G71" s="24">
        <v>278</v>
      </c>
      <c r="H71" s="25">
        <v>90</v>
      </c>
      <c r="I71" s="25">
        <v>89.89</v>
      </c>
      <c r="J71" s="26">
        <f t="shared" si="2"/>
        <v>449.56</v>
      </c>
      <c r="K71" s="26">
        <f t="shared" si="3"/>
        <v>346.62400000000002</v>
      </c>
      <c r="L71" s="24">
        <v>65</v>
      </c>
      <c r="M71" s="27" t="s">
        <v>27</v>
      </c>
      <c r="N71" s="27" t="s">
        <v>22</v>
      </c>
      <c r="O71" s="27" t="s">
        <v>23</v>
      </c>
      <c r="P71" s="27"/>
      <c r="Q71" s="27" t="s">
        <v>190</v>
      </c>
      <c r="R71" s="27" t="s">
        <v>25</v>
      </c>
      <c r="S71" s="14"/>
    </row>
    <row r="72" spans="1:19" ht="25.95" customHeight="1">
      <c r="A72" s="14" t="s">
        <v>215</v>
      </c>
      <c r="B72" s="14" t="s">
        <v>216</v>
      </c>
      <c r="C72" s="27" t="s">
        <v>138</v>
      </c>
      <c r="D72" s="23" t="s">
        <v>290</v>
      </c>
      <c r="E72" s="27" t="s">
        <v>191</v>
      </c>
      <c r="F72" s="27"/>
      <c r="G72" s="24">
        <v>294</v>
      </c>
      <c r="H72" s="25">
        <v>80</v>
      </c>
      <c r="I72" s="25">
        <v>85.83</v>
      </c>
      <c r="J72" s="26">
        <f t="shared" si="2"/>
        <v>423.32</v>
      </c>
      <c r="K72" s="26">
        <f t="shared" si="3"/>
        <v>345.72800000000001</v>
      </c>
      <c r="L72" s="24">
        <v>66</v>
      </c>
      <c r="M72" s="27" t="s">
        <v>27</v>
      </c>
      <c r="N72" s="27" t="s">
        <v>22</v>
      </c>
      <c r="O72" s="27" t="s">
        <v>23</v>
      </c>
      <c r="P72" s="27"/>
      <c r="Q72" s="27" t="s">
        <v>24</v>
      </c>
      <c r="R72" s="27" t="s">
        <v>25</v>
      </c>
      <c r="S72" s="14"/>
    </row>
    <row r="73" spans="1:19" ht="25.95" customHeight="1">
      <c r="A73" s="14" t="s">
        <v>215</v>
      </c>
      <c r="B73" s="14" t="s">
        <v>216</v>
      </c>
      <c r="C73" s="27" t="s">
        <v>39</v>
      </c>
      <c r="D73" s="23" t="s">
        <v>291</v>
      </c>
      <c r="E73" s="27" t="s">
        <v>192</v>
      </c>
      <c r="F73" s="27"/>
      <c r="G73" s="24">
        <v>277</v>
      </c>
      <c r="H73" s="25">
        <v>92</v>
      </c>
      <c r="I73" s="25">
        <v>88.25</v>
      </c>
      <c r="J73" s="26">
        <f t="shared" si="2"/>
        <v>445</v>
      </c>
      <c r="K73" s="26">
        <f t="shared" si="3"/>
        <v>344.2</v>
      </c>
      <c r="L73" s="24">
        <v>67</v>
      </c>
      <c r="M73" s="27" t="s">
        <v>123</v>
      </c>
      <c r="N73" s="27" t="s">
        <v>22</v>
      </c>
      <c r="O73" s="27" t="s">
        <v>37</v>
      </c>
      <c r="P73" s="27"/>
      <c r="Q73" s="27" t="s">
        <v>193</v>
      </c>
      <c r="R73" s="27" t="s">
        <v>25</v>
      </c>
      <c r="S73" s="14"/>
    </row>
    <row r="74" spans="1:19" ht="25.95" customHeight="1">
      <c r="A74" s="14" t="s">
        <v>215</v>
      </c>
      <c r="B74" s="14" t="s">
        <v>216</v>
      </c>
      <c r="C74" s="27" t="s">
        <v>158</v>
      </c>
      <c r="D74" s="23" t="s">
        <v>292</v>
      </c>
      <c r="E74" s="27" t="s">
        <v>194</v>
      </c>
      <c r="F74" s="27"/>
      <c r="G74" s="24">
        <v>283</v>
      </c>
      <c r="H74" s="25">
        <v>74</v>
      </c>
      <c r="I74" s="25">
        <v>90.16</v>
      </c>
      <c r="J74" s="26">
        <f t="shared" si="2"/>
        <v>434.64</v>
      </c>
      <c r="K74" s="26">
        <f t="shared" si="3"/>
        <v>343.65599999999995</v>
      </c>
      <c r="L74" s="24">
        <v>68</v>
      </c>
      <c r="M74" s="27" t="s">
        <v>27</v>
      </c>
      <c r="N74" s="27" t="s">
        <v>22</v>
      </c>
      <c r="O74" s="27" t="s">
        <v>160</v>
      </c>
      <c r="P74" s="27"/>
      <c r="Q74" s="27" t="s">
        <v>195</v>
      </c>
      <c r="R74" s="27" t="s">
        <v>25</v>
      </c>
      <c r="S74" s="14"/>
    </row>
    <row r="75" spans="1:19" ht="25.95" customHeight="1">
      <c r="A75" s="14" t="s">
        <v>215</v>
      </c>
      <c r="B75" s="14" t="s">
        <v>216</v>
      </c>
      <c r="C75" s="27" t="s">
        <v>135</v>
      </c>
      <c r="D75" s="23" t="s">
        <v>293</v>
      </c>
      <c r="E75" s="27" t="s">
        <v>196</v>
      </c>
      <c r="F75" s="27"/>
      <c r="G75" s="24">
        <v>286</v>
      </c>
      <c r="H75" s="25">
        <v>90</v>
      </c>
      <c r="I75" s="25">
        <v>84.33</v>
      </c>
      <c r="J75" s="26">
        <f t="shared" si="2"/>
        <v>427.32</v>
      </c>
      <c r="K75" s="26">
        <f t="shared" si="3"/>
        <v>342.52800000000002</v>
      </c>
      <c r="L75" s="24">
        <v>69</v>
      </c>
      <c r="M75" s="27" t="s">
        <v>123</v>
      </c>
      <c r="N75" s="27" t="s">
        <v>22</v>
      </c>
      <c r="O75" s="27" t="s">
        <v>23</v>
      </c>
      <c r="P75" s="27"/>
      <c r="Q75" s="27" t="s">
        <v>85</v>
      </c>
      <c r="R75" s="27"/>
      <c r="S75" s="14"/>
    </row>
    <row r="76" spans="1:19" ht="25.95" customHeight="1">
      <c r="A76" s="14" t="s">
        <v>215</v>
      </c>
      <c r="B76" s="14" t="s">
        <v>216</v>
      </c>
      <c r="C76" s="27" t="s">
        <v>158</v>
      </c>
      <c r="D76" s="23" t="s">
        <v>294</v>
      </c>
      <c r="E76" s="27" t="s">
        <v>197</v>
      </c>
      <c r="F76" s="27"/>
      <c r="G76" s="24">
        <v>312</v>
      </c>
      <c r="H76" s="25">
        <v>71</v>
      </c>
      <c r="I76" s="25">
        <v>79.06</v>
      </c>
      <c r="J76" s="26">
        <f t="shared" si="2"/>
        <v>387.24</v>
      </c>
      <c r="K76" s="26">
        <f t="shared" si="3"/>
        <v>342.096</v>
      </c>
      <c r="L76" s="24">
        <v>70</v>
      </c>
      <c r="M76" s="27" t="s">
        <v>21</v>
      </c>
      <c r="N76" s="27" t="s">
        <v>22</v>
      </c>
      <c r="O76" s="27" t="s">
        <v>160</v>
      </c>
      <c r="P76" s="27"/>
      <c r="Q76" s="27" t="s">
        <v>198</v>
      </c>
      <c r="R76" s="27" t="s">
        <v>25</v>
      </c>
      <c r="S76" s="14"/>
    </row>
    <row r="77" spans="1:19" ht="25.95" customHeight="1">
      <c r="A77" s="14" t="s">
        <v>215</v>
      </c>
      <c r="B77" s="14" t="s">
        <v>216</v>
      </c>
      <c r="C77" s="27" t="s">
        <v>138</v>
      </c>
      <c r="D77" s="23" t="s">
        <v>295</v>
      </c>
      <c r="E77" s="27" t="s">
        <v>199</v>
      </c>
      <c r="F77" s="27"/>
      <c r="G77" s="24">
        <v>309</v>
      </c>
      <c r="H77" s="25">
        <v>69</v>
      </c>
      <c r="I77" s="25">
        <v>80.41</v>
      </c>
      <c r="J77" s="26">
        <f t="shared" si="2"/>
        <v>390.64</v>
      </c>
      <c r="K77" s="26">
        <f t="shared" si="3"/>
        <v>341.65600000000001</v>
      </c>
      <c r="L77" s="24">
        <v>71</v>
      </c>
      <c r="M77" s="27" t="s">
        <v>123</v>
      </c>
      <c r="N77" s="27" t="s">
        <v>22</v>
      </c>
      <c r="O77" s="27" t="s">
        <v>23</v>
      </c>
      <c r="P77" s="27"/>
      <c r="Q77" s="27" t="s">
        <v>200</v>
      </c>
      <c r="R77" s="27" t="s">
        <v>25</v>
      </c>
      <c r="S77" s="14"/>
    </row>
    <row r="78" spans="1:19" ht="25.95" customHeight="1">
      <c r="A78" s="14" t="s">
        <v>215</v>
      </c>
      <c r="B78" s="14" t="s">
        <v>216</v>
      </c>
      <c r="C78" s="27" t="s">
        <v>201</v>
      </c>
      <c r="D78" s="23" t="s">
        <v>296</v>
      </c>
      <c r="E78" s="27" t="s">
        <v>202</v>
      </c>
      <c r="F78" s="27"/>
      <c r="G78" s="24">
        <v>299</v>
      </c>
      <c r="H78" s="25">
        <v>73</v>
      </c>
      <c r="I78" s="25">
        <v>82.25</v>
      </c>
      <c r="J78" s="26">
        <f t="shared" si="2"/>
        <v>402</v>
      </c>
      <c r="K78" s="26">
        <f t="shared" si="3"/>
        <v>340.20000000000005</v>
      </c>
      <c r="L78" s="24">
        <v>72</v>
      </c>
      <c r="M78" s="27" t="s">
        <v>123</v>
      </c>
      <c r="N78" s="27" t="s">
        <v>22</v>
      </c>
      <c r="O78" s="27" t="s">
        <v>23</v>
      </c>
      <c r="P78" s="27"/>
      <c r="Q78" s="27" t="s">
        <v>203</v>
      </c>
      <c r="R78" s="27" t="s">
        <v>25</v>
      </c>
      <c r="S78" s="14"/>
    </row>
    <row r="79" spans="1:19" ht="25.95" customHeight="1">
      <c r="A79" s="14" t="s">
        <v>215</v>
      </c>
      <c r="B79" s="14" t="s">
        <v>216</v>
      </c>
      <c r="C79" s="27" t="s">
        <v>204</v>
      </c>
      <c r="D79" s="23" t="s">
        <v>297</v>
      </c>
      <c r="E79" s="27" t="s">
        <v>205</v>
      </c>
      <c r="F79" s="27" t="s">
        <v>26</v>
      </c>
      <c r="G79" s="24">
        <v>330</v>
      </c>
      <c r="H79" s="25">
        <v>64</v>
      </c>
      <c r="I79" s="25">
        <v>72.459999999999994</v>
      </c>
      <c r="J79" s="26">
        <f t="shared" si="2"/>
        <v>353.84</v>
      </c>
      <c r="K79" s="26">
        <f t="shared" si="3"/>
        <v>339.536</v>
      </c>
      <c r="L79" s="24">
        <v>73</v>
      </c>
      <c r="M79" s="27" t="s">
        <v>21</v>
      </c>
      <c r="N79" s="27" t="s">
        <v>22</v>
      </c>
      <c r="O79" s="27" t="s">
        <v>23</v>
      </c>
      <c r="P79" s="27"/>
      <c r="Q79" s="27" t="s">
        <v>75</v>
      </c>
      <c r="R79" s="27" t="s">
        <v>25</v>
      </c>
      <c r="S79" s="14"/>
    </row>
    <row r="80" spans="1:19" ht="25.95" customHeight="1">
      <c r="A80" s="14" t="s">
        <v>215</v>
      </c>
      <c r="B80" s="14" t="s">
        <v>216</v>
      </c>
      <c r="C80" s="27" t="s">
        <v>206</v>
      </c>
      <c r="D80" s="23" t="s">
        <v>298</v>
      </c>
      <c r="E80" s="27" t="s">
        <v>207</v>
      </c>
      <c r="F80" s="27"/>
      <c r="G80" s="24">
        <v>278</v>
      </c>
      <c r="H80" s="25">
        <v>93</v>
      </c>
      <c r="I80" s="25">
        <v>84.45</v>
      </c>
      <c r="J80" s="26">
        <f t="shared" ref="J80" si="4">H80*1+I80*4</f>
        <v>430.8</v>
      </c>
      <c r="K80" s="26">
        <f t="shared" ref="K80" si="5">G80*0.6+J80*0.4</f>
        <v>339.12</v>
      </c>
      <c r="L80" s="24">
        <v>74</v>
      </c>
      <c r="M80" s="27" t="s">
        <v>27</v>
      </c>
      <c r="N80" s="27" t="s">
        <v>22</v>
      </c>
      <c r="O80" s="27" t="s">
        <v>23</v>
      </c>
      <c r="P80" s="27"/>
      <c r="Q80" s="27" t="s">
        <v>208</v>
      </c>
      <c r="R80" s="27" t="s">
        <v>25</v>
      </c>
      <c r="S80" s="14"/>
    </row>
    <row r="81" spans="1:19" ht="25.95" customHeight="1">
      <c r="A81" s="14" t="s">
        <v>215</v>
      </c>
      <c r="B81" s="14" t="s">
        <v>216</v>
      </c>
      <c r="C81" s="27" t="s">
        <v>131</v>
      </c>
      <c r="D81" s="23" t="s">
        <v>303</v>
      </c>
      <c r="E81" s="27" t="s">
        <v>301</v>
      </c>
      <c r="F81" s="28"/>
      <c r="G81" s="24">
        <v>311</v>
      </c>
      <c r="H81" s="25">
        <v>70</v>
      </c>
      <c r="I81" s="25">
        <v>77.81</v>
      </c>
      <c r="J81" s="26">
        <f t="shared" ref="J81" si="6">H81*1+I81*4</f>
        <v>381.24</v>
      </c>
      <c r="K81" s="26">
        <f t="shared" ref="K81" si="7">G81*0.6+J81*0.4</f>
        <v>339.096</v>
      </c>
      <c r="L81" s="24">
        <v>75</v>
      </c>
      <c r="M81" s="27"/>
      <c r="N81" s="27" t="s">
        <v>22</v>
      </c>
      <c r="O81" s="27" t="s">
        <v>23</v>
      </c>
      <c r="P81" s="27"/>
      <c r="Q81" s="28" t="s">
        <v>302</v>
      </c>
      <c r="R81" s="27" t="s">
        <v>25</v>
      </c>
      <c r="S81" s="14"/>
    </row>
    <row r="82" spans="1:19" ht="14.4" customHeight="1">
      <c r="D82" s="4"/>
      <c r="E82" s="4"/>
      <c r="F82" s="5"/>
      <c r="G82" s="22"/>
      <c r="H82" s="22"/>
      <c r="I82" s="22"/>
      <c r="J82" s="22"/>
      <c r="K82" s="22"/>
      <c r="L82" s="4"/>
      <c r="M82" s="4"/>
      <c r="N82" s="4"/>
      <c r="O82" s="4"/>
      <c r="P82" s="4"/>
      <c r="Q82" s="29">
        <v>44663</v>
      </c>
      <c r="R82" s="4"/>
      <c r="S82" s="4"/>
    </row>
    <row r="83" spans="1:19" s="7" customFormat="1" ht="201" customHeight="1">
      <c r="A83" s="37" t="s">
        <v>17</v>
      </c>
      <c r="B83" s="37"/>
      <c r="C83" s="37"/>
      <c r="D83" s="37"/>
      <c r="E83" s="37"/>
      <c r="F83" s="37"/>
      <c r="G83" s="37"/>
      <c r="H83" s="37"/>
      <c r="I83" s="37"/>
      <c r="J83" s="37"/>
      <c r="K83" s="37"/>
      <c r="L83" s="37"/>
      <c r="M83" s="37"/>
      <c r="N83" s="37"/>
      <c r="O83" s="37"/>
      <c r="P83" s="37"/>
      <c r="Q83" s="37"/>
      <c r="R83" s="37"/>
      <c r="S83" s="37"/>
    </row>
  </sheetData>
  <autoFilter ref="A5:S83"/>
  <mergeCells count="20">
    <mergeCell ref="A83:S83"/>
    <mergeCell ref="J3:M3"/>
    <mergeCell ref="A3:F3"/>
    <mergeCell ref="A4:A5"/>
    <mergeCell ref="M4:M5"/>
    <mergeCell ref="K4:K5"/>
    <mergeCell ref="B4:B5"/>
    <mergeCell ref="G4:G5"/>
    <mergeCell ref="S4:S5"/>
    <mergeCell ref="A2:S2"/>
    <mergeCell ref="D4:D5"/>
    <mergeCell ref="L4:L5"/>
    <mergeCell ref="E4:E5"/>
    <mergeCell ref="H4:J4"/>
    <mergeCell ref="F4:F5"/>
    <mergeCell ref="R4:R5"/>
    <mergeCell ref="N4:N5"/>
    <mergeCell ref="P4:P5"/>
    <mergeCell ref="O4:O5"/>
    <mergeCell ref="C4:C5"/>
  </mergeCells>
  <phoneticPr fontId="1" type="noConversion"/>
  <printOptions horizontalCentered="1"/>
  <pageMargins left="0.23622047244094491" right="0.19685039370078741" top="0.59055118110236227" bottom="0.39370078740157483" header="0.62992125984251968" footer="0.15748031496062992"/>
  <pageSetup paperSize="9" orientation="landscape" r:id="rId1"/>
  <headerFooter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撒文清</cp:lastModifiedBy>
  <cp:lastPrinted>2022-04-12T02:43:29Z</cp:lastPrinted>
  <dcterms:created xsi:type="dcterms:W3CDTF">2005-03-29T01:57:24Z</dcterms:created>
  <dcterms:modified xsi:type="dcterms:W3CDTF">2022-05-17T00:46:33Z</dcterms:modified>
</cp:coreProperties>
</file>